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14</definedName>
    <definedName name="MPageCount">15</definedName>
    <definedName name="MPageRange" hidden="1">Лист1!$A$376:$A$390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15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N362" i="4"/>
  <c r="G363" i="4"/>
  <c r="H363" i="4"/>
  <c r="I363" i="4"/>
  <c r="J363" i="4"/>
  <c r="K363" i="4"/>
  <c r="L363" i="4"/>
  <c r="M363" i="4"/>
  <c r="N363" i="4"/>
  <c r="G364" i="4"/>
  <c r="H364" i="4"/>
  <c r="I364" i="4"/>
  <c r="J364" i="4"/>
  <c r="K364" i="4"/>
  <c r="L364" i="4"/>
  <c r="M364" i="4"/>
  <c r="N364" i="4"/>
  <c r="G365" i="4"/>
  <c r="H365" i="4"/>
  <c r="I365" i="4"/>
  <c r="J365" i="4"/>
  <c r="K365" i="4"/>
  <c r="L365" i="4"/>
  <c r="M365" i="4"/>
  <c r="N365" i="4"/>
  <c r="G366" i="4"/>
  <c r="H366" i="4"/>
  <c r="I366" i="4"/>
  <c r="J366" i="4"/>
  <c r="K366" i="4"/>
  <c r="L366" i="4"/>
  <c r="M366" i="4"/>
  <c r="N366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N368" i="4"/>
  <c r="G369" i="4"/>
  <c r="H369" i="4"/>
  <c r="I369" i="4"/>
  <c r="J369" i="4"/>
  <c r="K369" i="4"/>
  <c r="L369" i="4"/>
  <c r="M369" i="4"/>
  <c r="N369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G374" i="4"/>
  <c r="H374" i="4"/>
  <c r="I374" i="4"/>
  <c r="J374" i="4"/>
  <c r="K374" i="4"/>
  <c r="L374" i="4"/>
  <c r="M374" i="4"/>
  <c r="N374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G380" i="4"/>
  <c r="H380" i="4"/>
  <c r="I380" i="4"/>
  <c r="J380" i="4"/>
  <c r="K380" i="4"/>
  <c r="L380" i="4"/>
  <c r="M380" i="4"/>
  <c r="N380" i="4"/>
  <c r="G381" i="4"/>
  <c r="H381" i="4"/>
  <c r="I381" i="4"/>
  <c r="J381" i="4"/>
  <c r="K381" i="4"/>
  <c r="L381" i="4"/>
  <c r="M381" i="4"/>
  <c r="N381" i="4"/>
  <c r="G382" i="4"/>
  <c r="H382" i="4"/>
  <c r="I382" i="4"/>
  <c r="J382" i="4"/>
  <c r="K382" i="4"/>
  <c r="L382" i="4"/>
  <c r="M382" i="4"/>
  <c r="N382" i="4"/>
  <c r="G386" i="4"/>
  <c r="H386" i="4"/>
  <c r="I386" i="4"/>
  <c r="J386" i="4"/>
  <c r="K386" i="4"/>
  <c r="L386" i="4"/>
  <c r="M386" i="4"/>
  <c r="N386" i="4"/>
  <c r="G387" i="4"/>
  <c r="H387" i="4"/>
  <c r="I387" i="4"/>
  <c r="J387" i="4"/>
  <c r="K387" i="4"/>
  <c r="L387" i="4"/>
  <c r="M387" i="4"/>
  <c r="N387" i="4"/>
  <c r="E388" i="4" l="1"/>
  <c r="F355" i="4"/>
  <c r="F288" i="4"/>
  <c r="E288" i="4"/>
  <c r="F388" i="4"/>
  <c r="F105" i="4"/>
  <c r="F317" i="4"/>
  <c r="E355" i="4"/>
  <c r="E317" i="4"/>
  <c r="E338" i="4"/>
  <c r="F301" i="4"/>
  <c r="E105" i="4"/>
  <c r="F377" i="4"/>
  <c r="E377" i="4"/>
  <c r="E301" i="4"/>
  <c r="F389" i="4"/>
  <c r="F383" i="4"/>
  <c r="F338" i="4"/>
  <c r="E389" i="4"/>
  <c r="E383" i="4"/>
</calcChain>
</file>

<file path=xl/sharedStrings.xml><?xml version="1.0" encoding="utf-8"?>
<sst xmlns="http://schemas.openxmlformats.org/spreadsheetml/2006/main" count="906" uniqueCount="503">
  <si>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</si>
  <si>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</si>
  <si>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</si>
  <si>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</si>
  <si>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</si>
  <si>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</si>
  <si>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</si>
  <si>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</si>
  <si>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</si>
  <si>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</si>
  <si>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</si>
  <si>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</si>
  <si>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</si>
  <si>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</si>
  <si>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</si>
  <si>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 xml:space="preserve">Азотна кислота, хч </t>
  </si>
  <si>
    <t>кг</t>
  </si>
  <si>
    <t>97,75</t>
  </si>
  <si>
    <t xml:space="preserve">Азур-Еозин за Романовським з буфером </t>
  </si>
  <si>
    <t>л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</si>
  <si>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</si>
  <si>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</si>
  <si>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</si>
  <si>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</si>
  <si>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</si>
  <si>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Бромтимоловий синій спирторозчинний чда </t>
  </si>
  <si>
    <t xml:space="preserve">Вінсепт Експрес 1л </t>
  </si>
  <si>
    <t>219,99</t>
  </si>
  <si>
    <t xml:space="preserve">Вата </t>
  </si>
  <si>
    <t>128,80</t>
  </si>
  <si>
    <t xml:space="preserve">Гель ЕКГ 1кг </t>
  </si>
  <si>
    <t xml:space="preserve">Гель рідкий д/ЕКГ, пляш. 260 гр </t>
  </si>
  <si>
    <t>фл</t>
  </si>
  <si>
    <t>27,82</t>
  </si>
  <si>
    <t xml:space="preserve">Глюкоза - Ф </t>
  </si>
  <si>
    <t>наб.</t>
  </si>
  <si>
    <t xml:space="preserve">Глюкоза - Ф Филисит 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</si>
  <si>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</si>
  <si>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</si>
  <si>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</si>
  <si>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Джгут кровоспинний </t>
  </si>
  <si>
    <t>шт.</t>
  </si>
  <si>
    <t xml:space="preserve">Димедрол р-н д/ін 10мг/мл 1мл </t>
  </si>
  <si>
    <t>амп</t>
  </si>
  <si>
    <t>1,52</t>
  </si>
  <si>
    <t xml:space="preserve">Дротаверин 40мг </t>
  </si>
  <si>
    <t>таб</t>
  </si>
  <si>
    <t>1,20</t>
  </si>
  <si>
    <t xml:space="preserve">Еозин по Май-Грюнвальду </t>
  </si>
  <si>
    <t>251,78</t>
  </si>
  <si>
    <t xml:space="preserve">Засіб дезінф. Pro Clean Elite 1л з дозат.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</si>
  <si>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</si>
  <si>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</si>
  <si>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</si>
  <si>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</si>
  <si>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Комплект д/забору та трансп.біолог.зразків </t>
  </si>
  <si>
    <t>кмп</t>
  </si>
  <si>
    <t xml:space="preserve">Контрольний матеріал СВС-3D 2мл </t>
  </si>
  <si>
    <t>2034,76</t>
  </si>
  <si>
    <t xml:space="preserve">Ланцет безпеч.стерильн. </t>
  </si>
  <si>
    <t>5,87</t>
  </si>
  <si>
    <t xml:space="preserve">Марля 5м </t>
  </si>
  <si>
    <t>9,73</t>
  </si>
  <si>
    <t xml:space="preserve">Маски мед.з гум.петлями </t>
  </si>
  <si>
    <t>1,10</t>
  </si>
  <si>
    <t xml:space="preserve">Метиленовий (блакитний) синій </t>
  </si>
  <si>
    <t xml:space="preserve">Мило рідке 5л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</si>
  <si>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</si>
  <si>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</si>
  <si>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</si>
  <si>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</si>
  <si>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</si>
  <si>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</si>
  <si>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</si>
  <si>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</si>
  <si>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</si>
  <si>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</si>
  <si>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968,87</t>
  </si>
  <si>
    <t xml:space="preserve">ПДВ </t>
  </si>
  <si>
    <t>грн</t>
  </si>
  <si>
    <t xml:space="preserve">Папаверин 2% </t>
  </si>
  <si>
    <t>4,02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</si>
  <si>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</si>
  <si>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</si>
  <si>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</si>
  <si>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</si>
  <si>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</si>
  <si>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Паперовий рушник листов. Z-складання </t>
  </si>
  <si>
    <t>16,30</t>
  </si>
  <si>
    <t xml:space="preserve">Перекис водню 3% </t>
  </si>
  <si>
    <t>6,44</t>
  </si>
  <si>
    <t xml:space="preserve">Пластир медич. 1х500см </t>
  </si>
  <si>
    <t>6,15</t>
  </si>
  <si>
    <t xml:space="preserve">Пластир медич. 2х500см </t>
  </si>
  <si>
    <t xml:space="preserve">Пробірка для забору капілярної крові  0,2мл </t>
  </si>
  <si>
    <t>5,14</t>
  </si>
  <si>
    <t xml:space="preserve">Простирадло однораз. </t>
  </si>
  <si>
    <t>171,71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</si>
  <si>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</si>
  <si>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</si>
  <si>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</si>
  <si>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</si>
  <si>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</si>
  <si>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</si>
  <si>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Рукавички оглядові латексні (нестерильні) </t>
  </si>
  <si>
    <t>4,75</t>
  </si>
  <si>
    <t xml:space="preserve">Рушник паперовий Z-скл. 2-шарові білий </t>
  </si>
  <si>
    <t xml:space="preserve">Рушники паперові 2-шарові білі 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</si>
  <si>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</si>
  <si>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</si>
  <si>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</si>
  <si>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</si>
  <si>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48,39</t>
  </si>
  <si>
    <t xml:space="preserve">Скарификатор </t>
  </si>
  <si>
    <t>0,27</t>
  </si>
  <si>
    <t xml:space="preserve">Смужки індикаторні Ацетонтест </t>
  </si>
  <si>
    <t>0,90</t>
  </si>
  <si>
    <t xml:space="preserve">Смужки індикаторні Глюкотест </t>
  </si>
  <si>
    <t>0,70</t>
  </si>
  <si>
    <t xml:space="preserve">Соликлор гран. </t>
  </si>
  <si>
    <t xml:space="preserve">Спирт 70% </t>
  </si>
  <si>
    <t>273,97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</si>
  <si>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</si>
  <si>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</si>
  <si>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</si>
  <si>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</si>
  <si>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20,34</t>
  </si>
  <si>
    <t xml:space="preserve">Сульфосаліцилова кислота </t>
  </si>
  <si>
    <t>553,65</t>
  </si>
  <si>
    <t xml:space="preserve">Супрастин 20мг/мл  1мл </t>
  </si>
  <si>
    <t>19,96</t>
  </si>
  <si>
    <t xml:space="preserve">Тест на виявл.антитіл до ВІЛ 1/2 (HIV 1/2) </t>
  </si>
  <si>
    <t xml:space="preserve">Тест смужки  діагностичні д/аналізу сечі </t>
  </si>
  <si>
    <t>6,50</t>
  </si>
  <si>
    <t xml:space="preserve">Тест смужки д/вимірюв.рівня глюкози в крові </t>
  </si>
  <si>
    <t>13,80</t>
  </si>
  <si>
    <t xml:space="preserve">Туберкулин </t>
  </si>
  <si>
    <t>180,99</t>
  </si>
  <si>
    <t xml:space="preserve">ФілоНорм КС 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</si>
  <si>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</si>
  <si>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</si>
  <si>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</si>
  <si>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</si>
  <si>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</si>
  <si>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</si>
  <si>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</si>
  <si>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Швидкий тест на визн. Гепатиту В </t>
  </si>
  <si>
    <t xml:space="preserve">Швидкий тест на визн. Гепатиту С </t>
  </si>
  <si>
    <t xml:space="preserve">Шпатель огляд.мед.стер.однор.(дерев.) </t>
  </si>
  <si>
    <t>0,93</t>
  </si>
  <si>
    <t xml:space="preserve">Шприц  1.0 </t>
  </si>
  <si>
    <t>1,54</t>
  </si>
  <si>
    <t xml:space="preserve">Шприц  10.0 </t>
  </si>
  <si>
    <t>1,87</t>
  </si>
  <si>
    <t xml:space="preserve">Шприц  2.0 </t>
  </si>
  <si>
    <t>0,92</t>
  </si>
  <si>
    <t xml:space="preserve">Шприц  5.0 </t>
  </si>
  <si>
    <t>1,50</t>
  </si>
  <si>
    <t xml:space="preserve">Эуфиллин  20мг/мл 5мл </t>
  </si>
  <si>
    <t>3,30</t>
  </si>
  <si>
    <t xml:space="preserve">Endomethasone N д/пломбув.каналів 14г </t>
  </si>
  <si>
    <t>1194,40</t>
  </si>
  <si>
    <t xml:space="preserve">Endomethasone рідкий </t>
  </si>
  <si>
    <t>546,73</t>
  </si>
  <si>
    <t xml:space="preserve">Filtek унів.реставр.матеріал </t>
  </si>
  <si>
    <t>794,86</t>
  </si>
  <si>
    <t xml:space="preserve">Kavitan Plus 15г </t>
  </si>
  <si>
    <t>529,38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</si>
  <si>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</si>
  <si>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</si>
  <si>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146,32</t>
  </si>
  <si>
    <t xml:space="preserve">Riva Light Cure A2 фотополімер.пломбув.цемент </t>
  </si>
  <si>
    <t xml:space="preserve">Single Bond Universal Адгезів </t>
  </si>
  <si>
    <t>1980,84</t>
  </si>
  <si>
    <t xml:space="preserve">Tigecycline (15мкг) Тігециклін </t>
  </si>
  <si>
    <t xml:space="preserve">Індикатор парової стерилізації однораз. БіоМедІС-П №1000 </t>
  </si>
  <si>
    <t xml:space="preserve">Індикатор повітрян.стерилізації однораз. БіоМедІС-В-180/60 №1000 </t>
  </si>
  <si>
    <t xml:space="preserve">Індикатор стерилізації БиоМедИС-П-180/60 №1000 </t>
  </si>
  <si>
    <t xml:space="preserve">Ітраконазол </t>
  </si>
  <si>
    <t xml:space="preserve">Агар Ендо </t>
  </si>
  <si>
    <t>кг.</t>
  </si>
  <si>
    <t>1969,15</t>
  </si>
  <si>
    <t xml:space="preserve">Агар Кліглера </t>
  </si>
  <si>
    <t xml:space="preserve">Агар Мюллера-Хинтона </t>
  </si>
  <si>
    <t>2145,45</t>
  </si>
  <si>
    <t xml:space="preserve">Агар мікробіологічний </t>
  </si>
  <si>
    <t>2483,20</t>
  </si>
  <si>
    <t xml:space="preserve">Адгезив Adper Single Bond 2 </t>
  </si>
  <si>
    <t>1194,39</t>
  </si>
  <si>
    <t xml:space="preserve">Азтреонам 30мкг диски </t>
  </si>
  <si>
    <t xml:space="preserve">Аміаку р-н 10% </t>
  </si>
  <si>
    <t>5,74</t>
  </si>
  <si>
    <t xml:space="preserve">Амфотеріин В </t>
  </si>
  <si>
    <t xml:space="preserve">Аплікатор із віскозн.кінцівк. у транспортн.пробірці стер. </t>
  </si>
  <si>
    <t>4,60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</si>
  <si>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</si>
  <si>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</si>
  <si>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</si>
  <si>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</si>
  <si>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</si>
  <si>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4,97</t>
  </si>
  <si>
    <t>6,28</t>
  </si>
  <si>
    <t xml:space="preserve">Бинт Мартенса </t>
  </si>
  <si>
    <t>92,66</t>
  </si>
  <si>
    <t xml:space="preserve">Бинт гіпсовый 15х270 </t>
  </si>
  <si>
    <t>14,65</t>
  </si>
  <si>
    <t xml:space="preserve">Бинт еластичний стрічковий 8см*4м </t>
  </si>
  <si>
    <t>60,40</t>
  </si>
  <si>
    <t xml:space="preserve">Бинт медичний еластичний 4мх8см </t>
  </si>
  <si>
    <t>56,90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</si>
  <si>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</si>
  <si>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</si>
  <si>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</si>
  <si>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>2421,25</t>
  </si>
  <si>
    <t xml:space="preserve">Вазелінове масло 50мл </t>
  </si>
  <si>
    <t>14,89</t>
  </si>
  <si>
    <t>76,80</t>
  </si>
  <si>
    <t xml:space="preserve">Гісса з мальтозою </t>
  </si>
  <si>
    <t xml:space="preserve">Гель УЗД 1л </t>
  </si>
  <si>
    <t xml:space="preserve">Гліцерин рідина 85% 25мл </t>
  </si>
  <si>
    <t>17,92</t>
  </si>
  <si>
    <t xml:space="preserve">Глюкоза, хч </t>
  </si>
  <si>
    <t xml:space="preserve">Голки д/рефлексотерапії акупункт.однораз. 0,25хз25мм </t>
  </si>
  <si>
    <t xml:space="preserve">Девілат, девіталізатор, 3г </t>
  </si>
  <si>
    <t xml:space="preserve">Диски з іміпенемом </t>
  </si>
  <si>
    <t>49,20</t>
  </si>
  <si>
    <t xml:space="preserve">Диски з Тобраміцином (Браксоном) </t>
  </si>
  <si>
    <t xml:space="preserve">Диски з азітроміцином </t>
  </si>
  <si>
    <t xml:space="preserve">Диски з амікацином </t>
  </si>
  <si>
    <t xml:space="preserve">Диски з амоксиклавом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</si>
  <si>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</si>
  <si>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</si>
  <si>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</si>
  <si>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</si>
  <si>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</si>
  <si>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</si>
  <si>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</si>
  <si>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кларитромицином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</si>
  <si>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</si>
  <si>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</si>
  <si>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</si>
  <si>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оксациліном </t>
  </si>
  <si>
    <t xml:space="preserve">Диски з офлоксацином </t>
  </si>
  <si>
    <t xml:space="preserve">Диски з пеніциліном </t>
  </si>
  <si>
    <t>48,75</t>
  </si>
  <si>
    <t xml:space="preserve">Диски з фурамагом </t>
  </si>
  <si>
    <t xml:space="preserve">Диски з цефепімом </t>
  </si>
  <si>
    <t xml:space="preserve">Диски з цефоперазоном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</si>
  <si>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</si>
  <si>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</si>
  <si>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</si>
  <si>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</si>
  <si>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Диски с норфлоксацином </t>
  </si>
  <si>
    <t xml:space="preserve">ЕндоГель №1 </t>
  </si>
  <si>
    <t>31,13</t>
  </si>
  <si>
    <t xml:space="preserve">Ентерококагар </t>
  </si>
  <si>
    <t>3301,70</t>
  </si>
  <si>
    <t xml:space="preserve">Еуфілін р-н д/ін 20мг/мл 5мл </t>
  </si>
  <si>
    <t>3,40</t>
  </si>
  <si>
    <t xml:space="preserve">Забарвлення за Грамом - набір фуксина Ціля (75мл/500) </t>
  </si>
  <si>
    <t xml:space="preserve">Зонд JS для забору проб </t>
  </si>
  <si>
    <t>5,55</t>
  </si>
  <si>
    <t xml:space="preserve">Йодотемп 100, порошок йодоформу 10г </t>
  </si>
  <si>
    <t xml:space="preserve">Кетоконазол </t>
  </si>
  <si>
    <t xml:space="preserve">Клотримазол </t>
  </si>
  <si>
    <t xml:space="preserve">Ко-тримоксазол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</si>
  <si>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</si>
  <si>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</si>
  <si>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</si>
  <si>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1,47</t>
  </si>
  <si>
    <t xml:space="preserve">Лінезолід </t>
  </si>
  <si>
    <t xml:space="preserve">Міконазол </t>
  </si>
  <si>
    <t xml:space="preserve">Магнієве середовище </t>
  </si>
  <si>
    <t>5,12</t>
  </si>
  <si>
    <t xml:space="preserve">Маска медична </t>
  </si>
  <si>
    <t>2,50</t>
  </si>
  <si>
    <t xml:space="preserve">Мастило д/наконечників </t>
  </si>
  <si>
    <t>891,59</t>
  </si>
  <si>
    <t xml:space="preserve">Матеріал стомат.кальцієвмісн. "Кальцевіт" паста </t>
  </si>
  <si>
    <t>35,32</t>
  </si>
  <si>
    <t xml:space="preserve">Ністатін </t>
  </si>
  <si>
    <t>91,33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</si>
  <si>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</si>
  <si>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</si>
  <si>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</si>
  <si>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</si>
  <si>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</si>
  <si>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Нетканий еластичний хірургічн.пластир 10мх5см </t>
  </si>
  <si>
    <t xml:space="preserve">Новохлор-екстра 10л </t>
  </si>
  <si>
    <t>52,79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</si>
  <si>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</si>
  <si>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</si>
  <si>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Паста гідроксидкальцієвая регенеруюча Calcisole-C </t>
  </si>
  <si>
    <t>42,05</t>
  </si>
  <si>
    <t xml:space="preserve">Паста стоматолог. SuperPolish </t>
  </si>
  <si>
    <t>210,28</t>
  </si>
  <si>
    <t xml:space="preserve">Паста ціркон.Proclean Z зі фтором </t>
  </si>
  <si>
    <t>25,24</t>
  </si>
  <si>
    <t xml:space="preserve">Пептон ферментативний </t>
  </si>
  <si>
    <t>7,58</t>
  </si>
  <si>
    <t xml:space="preserve">Плівка Medical X-ray 30x40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</si>
  <si>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</si>
  <si>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</si>
  <si>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</si>
  <si>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</si>
  <si>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</si>
  <si>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</si>
  <si>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</t>
  </si>
  <si>
    <t>7,90</t>
  </si>
  <si>
    <t xml:space="preserve">Плівка стоматолог. D-Speed 30,5х40,5 мм </t>
  </si>
  <si>
    <t>5,50</t>
  </si>
  <si>
    <t xml:space="preserve">Плазма кроляча цитратна 1 мл </t>
  </si>
  <si>
    <t>18,30</t>
  </si>
  <si>
    <t xml:space="preserve">Поживний агар </t>
  </si>
  <si>
    <t>2033,33</t>
  </si>
  <si>
    <t xml:space="preserve">Поживний бульон </t>
  </si>
  <si>
    <t>1635,95</t>
  </si>
  <si>
    <t xml:space="preserve">Прайм та Бонд юніверс. додатк.станд.наб. 4мл </t>
  </si>
  <si>
    <t>1514,02</t>
  </si>
  <si>
    <t xml:space="preserve">Проявник "Оніко" </t>
  </si>
  <si>
    <t xml:space="preserve">Рідина д/обробки каналів Trimlat </t>
  </si>
  <si>
    <t>20,19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</si>
  <si>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</si>
  <si>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</si>
  <si>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</si>
  <si>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>4,73</t>
  </si>
  <si>
    <t xml:space="preserve">Рушник паперовий зіг-заг скл. 2-шаровий білий 160шт. </t>
  </si>
  <si>
    <t xml:space="preserve">Сабуро агар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</si>
  <si>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</si>
  <si>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</si>
  <si>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</si>
  <si>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Кесслера </t>
  </si>
  <si>
    <t xml:space="preserve">Середовище Пізу 250г </t>
  </si>
  <si>
    <t xml:space="preserve">Сечовина чда </t>
  </si>
  <si>
    <t xml:space="preserve">Сольовий агар </t>
  </si>
  <si>
    <t>274,89</t>
  </si>
  <si>
    <t xml:space="preserve">Спирт 96 % </t>
  </si>
  <si>
    <t>383,35</t>
  </si>
  <si>
    <t xml:space="preserve">Стрічка діаграмна 63х30 </t>
  </si>
  <si>
    <t>38,88</t>
  </si>
  <si>
    <t xml:space="preserve">Супрастин р-н д/ін 20мг/мл 1мл </t>
  </si>
  <si>
    <t>21,31</t>
  </si>
  <si>
    <t xml:space="preserve">Тікарциллін/Клавуланова кислота </t>
  </si>
  <si>
    <t xml:space="preserve">Тіогліколеве середовище </t>
  </si>
  <si>
    <t xml:space="preserve">Тейкопланін (Фармактив) №100 </t>
  </si>
  <si>
    <t xml:space="preserve">Текучий реставр.матер. Filtek </t>
  </si>
  <si>
    <t>1556,07</t>
  </si>
  <si>
    <t xml:space="preserve">Телурит калію 5мл 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</si>
  <si>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</si>
  <si>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</si>
  <si>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</si>
  <si>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</si>
  <si>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 xml:space="preserve">Флуконазол </t>
  </si>
  <si>
    <t xml:space="preserve">Фосфоміцин </t>
  </si>
  <si>
    <t xml:space="preserve">Фуразолідон 300мкг диски </t>
  </si>
  <si>
    <t xml:space="preserve">Хромогенний агар д/грибів Candida (100г) </t>
  </si>
  <si>
    <t xml:space="preserve">Цеміон </t>
  </si>
  <si>
    <t>126,17</t>
  </si>
  <si>
    <t xml:space="preserve">Цемент пломб.тимчасов.Tempolat </t>
  </si>
  <si>
    <t>18,51</t>
  </si>
  <si>
    <t xml:space="preserve">Цемент резорцин-формаліновий Resodont </t>
  </si>
  <si>
    <t>105,98</t>
  </si>
  <si>
    <t xml:space="preserve">Цефтриаксон 0,5 </t>
  </si>
  <si>
    <t>10,15</t>
  </si>
  <si>
    <t xml:space="preserve">Цинкоксидевгенольний цемент Endocort </t>
  </si>
  <si>
    <t>176,63</t>
  </si>
  <si>
    <t xml:space="preserve">Цитратный агар Симмонса </t>
  </si>
  <si>
    <t>1,44</t>
  </si>
  <si>
    <t>1,80</t>
  </si>
  <si>
    <t>1,15</t>
  </si>
  <si>
    <t>1,55</t>
  </si>
  <si>
    <t xml:space="preserve">Щіточка гінекологічна цервікальна стер. </t>
  </si>
  <si>
    <t>3,20</t>
  </si>
  <si>
    <t xml:space="preserve">К-т д/забору та транспорт.біолог.зразк. (пробірка пласт. та пласт.аплікатор) 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</si>
  <si>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</si>
  <si>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</si>
  <si>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</si>
  <si>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</si>
  <si>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</si>
  <si>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</si>
  <si>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</si>
  <si>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</si>
  <si>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</si>
  <si>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22,94</t>
  </si>
  <si>
    <t xml:space="preserve">Підгузники TENA Slip Plus Small </t>
  </si>
  <si>
    <t>21,71</t>
  </si>
  <si>
    <t xml:space="preserve">Підгузники дитячі Helen Harper (11-25kg) </t>
  </si>
  <si>
    <t>5,82</t>
  </si>
  <si>
    <t xml:space="preserve">Підгузники дитячі Helen Harper (7-18kg) </t>
  </si>
  <si>
    <t>5,75</t>
  </si>
  <si>
    <t xml:space="preserve">ІПВ </t>
  </si>
  <si>
    <t>доз</t>
  </si>
  <si>
    <t>107,30</t>
  </si>
  <si>
    <t xml:space="preserve">АДС </t>
  </si>
  <si>
    <t>5,72</t>
  </si>
  <si>
    <t xml:space="preserve">АДСМ </t>
  </si>
  <si>
    <t>4,44</t>
  </si>
  <si>
    <t xml:space="preserve">АКДС </t>
  </si>
  <si>
    <t>5,27</t>
  </si>
  <si>
    <t xml:space="preserve">БЦЖ </t>
  </si>
  <si>
    <t>8,65</t>
  </si>
  <si>
    <t xml:space="preserve">Еувакс В </t>
  </si>
  <si>
    <t>63,45</t>
  </si>
  <si>
    <t xml:space="preserve">Контейнер д/зберіг. гострих мед.предметів однораз.використання </t>
  </si>
  <si>
    <t>28,27</t>
  </si>
  <si>
    <t xml:space="preserve">Пента-НІВ </t>
  </si>
  <si>
    <t>58,85</t>
  </si>
  <si>
    <t xml:space="preserve">Приорикс </t>
  </si>
  <si>
    <t>129,80</t>
  </si>
  <si>
    <t xml:space="preserve">Тести д/виявлення гострої респір.хвороби COVID-19 Ag Test </t>
  </si>
  <si>
    <t>87,66</t>
  </si>
  <si>
    <t xml:space="preserve">ХИБ </t>
  </si>
  <si>
    <t>70,51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</si>
  <si>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</si>
  <si>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</si>
  <si>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</si>
  <si>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</si>
  <si>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bОПВ </t>
  </si>
  <si>
    <t>6,90</t>
  </si>
  <si>
    <t xml:space="preserve">Капельница для пероральн.поліом.вакцини </t>
  </si>
  <si>
    <t>0,10</t>
  </si>
  <si>
    <t xml:space="preserve">Контейнери д/транспортув.вакцин з холодоелементами, мод. AFVC-46 </t>
  </si>
  <si>
    <t>1017,03</t>
  </si>
  <si>
    <t xml:space="preserve">Контейнеры </t>
  </si>
  <si>
    <t>3,08</t>
  </si>
  <si>
    <t xml:space="preserve">Приорикс КПК </t>
  </si>
  <si>
    <t>163,46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</si>
  <si>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</si>
  <si>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</si>
  <si>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</si>
  <si>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</si>
  <si>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Розчинникдо вакцини Приорикс, вода д/ін.0,5мл </t>
  </si>
  <si>
    <t xml:space="preserve">Сумка-холодильник </t>
  </si>
  <si>
    <t>45,55</t>
  </si>
  <si>
    <t xml:space="preserve">Холодовой элемент для сумок-холодильников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</si>
  <si>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</si>
  <si>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</si>
  <si>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</si>
  <si>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</si>
  <si>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</si>
  <si>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</si>
  <si>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Азотная кислота х.г. </t>
  </si>
  <si>
    <t xml:space="preserve">Бинт 4х4 еластичний </t>
  </si>
  <si>
    <t xml:space="preserve">Бинт 8х5 еластичний </t>
  </si>
  <si>
    <t xml:space="preserve">Засіб д/дезінфекції води Aquadoctor MC-T </t>
  </si>
  <si>
    <t xml:space="preserve">Корзолекс екстра 5л </t>
  </si>
  <si>
    <t xml:space="preserve">Костюм противочумний </t>
  </si>
  <si>
    <t xml:space="preserve">Новохлор </t>
  </si>
  <si>
    <t xml:space="preserve">Перекис водню 35% </t>
  </si>
  <si>
    <t xml:space="preserve">Пластир 15х10 </t>
  </si>
  <si>
    <t xml:space="preserve">Санітайзер 500мл </t>
  </si>
  <si>
    <t xml:space="preserve">Серветки 5х5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</si>
  <si>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</si>
  <si>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</si>
  <si>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</si>
  <si>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</si>
  <si>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</si>
  <si>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</si>
  <si>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</si>
  <si>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Paracetamol 500mg №20 tabl </t>
  </si>
  <si>
    <t xml:space="preserve">Salbutamol Ratio 100mg 200доз </t>
  </si>
  <si>
    <t xml:space="preserve">Інструкції до вакцини AZD1222 COVAX </t>
  </si>
  <si>
    <t xml:space="preserve">Аугментин 1г №14 </t>
  </si>
  <si>
    <t xml:space="preserve">Вакцина  КОРОНАВАК для профілактики COVІD-19 </t>
  </si>
  <si>
    <t>227,48</t>
  </si>
  <si>
    <t xml:space="preserve">Калій йодид 65мг №10 </t>
  </si>
  <si>
    <t>таб.</t>
  </si>
  <si>
    <t xml:space="preserve">Калій йодид 65мг №12 </t>
  </si>
  <si>
    <t>4,71</t>
  </si>
  <si>
    <t>21,46</t>
  </si>
  <si>
    <t xml:space="preserve">Маска  FFP 2 </t>
  </si>
  <si>
    <t xml:space="preserve">Підгузки дорослі Absorin р.М 8 крап. (№28) </t>
  </si>
  <si>
    <t xml:space="preserve">Перчатки латексні </t>
  </si>
  <si>
    <t xml:space="preserve">Перчатки нітрилові </t>
  </si>
  <si>
    <t xml:space="preserve">Респіратор FFP3 </t>
  </si>
  <si>
    <t>32,65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</si>
  <si>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</si>
  <si>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</si>
  <si>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</si>
  <si>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</si>
  <si>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</si>
  <si>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</si>
  <si>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Гентаміцин-Здоров'я, розч.д/ін. 40мг/мл 2мл </t>
  </si>
  <si>
    <t>2,81</t>
  </si>
  <si>
    <t xml:space="preserve">Комплекти д/забору та транспорт.біологічних зразків </t>
  </si>
  <si>
    <t xml:space="preserve">Парацетамол 500мг </t>
  </si>
  <si>
    <t>капс</t>
  </si>
  <si>
    <t>1,14</t>
  </si>
  <si>
    <t xml:space="preserve">Засіб дезинфекц."Неостерил" блак.5л </t>
  </si>
  <si>
    <t xml:space="preserve">Засіб дезинфекц."Неостерил" блак.спр.0,075л </t>
  </si>
  <si>
    <t xml:space="preserve">201/1  </t>
  </si>
  <si>
    <t>КНП "Міська дитяча поліклініка №2 " ХМР</t>
  </si>
  <si>
    <t xml:space="preserve">201/1ВТОР.  </t>
  </si>
  <si>
    <t xml:space="preserve">201/3  </t>
  </si>
  <si>
    <t xml:space="preserve">201/4  </t>
  </si>
  <si>
    <t xml:space="preserve">201/41 </t>
  </si>
  <si>
    <t xml:space="preserve">201/5 </t>
  </si>
  <si>
    <t xml:space="preserve">201/6 </t>
  </si>
  <si>
    <t xml:space="preserve">201/Covid-19  </t>
  </si>
  <si>
    <t xml:space="preserve">201/Казна Covid  </t>
  </si>
  <si>
    <t>ЗАЛИШКИ МЕДИЧНИХ ЗАСОБІВ</t>
  </si>
  <si>
    <t>станом на 29  травня 2023 р.</t>
  </si>
  <si>
    <t>Залишок
на 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</si>
</sst>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"/>
  <sheetViews>
    <sheetView showGridLines="0" tabSelected="1" zoomScaleNormal="100" workbookViewId="0">
      <selection activeCell="E327" sqref="E327:F327"/>
    </sheetView>
  </sheetViews>
  <sheetFormatPr defaultRowHeight="12.75" customHeight="1" x14ac:dyDescent="0.2"/>
  <cols>
    <col min="1" max="1" width="7.7109375" customWidth="1"/>
    <col min="2" max="2" width="35.425781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41" t="s">
        <v>491</v>
      </c>
      <c r="B1" s="42"/>
      <c r="F1" s="3"/>
    </row>
    <row r="2" spans="1:15" s="2" customFormat="1" ht="12.75" customHeight="1" x14ac:dyDescent="0.2">
      <c r="A2" s="43"/>
      <c r="B2" s="43"/>
      <c r="E2" s="4"/>
      <c r="F2" s="1"/>
    </row>
    <row r="3" spans="1:15" s="2" customFormat="1" ht="12.75" customHeight="1" x14ac:dyDescent="0.2">
      <c r="A3" s="44" t="s">
        <v>1</v>
      </c>
      <c r="B3" s="44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9" customHeight="1" x14ac:dyDescent="0.2"/>
    <row r="8" spans="1:15" s="8" customFormat="1" ht="15.75" x14ac:dyDescent="0.25">
      <c r="A8" s="6" t="s">
        <v>500</v>
      </c>
      <c r="B8" s="7"/>
      <c r="C8" s="7"/>
      <c r="D8" s="7"/>
      <c r="E8" s="7"/>
      <c r="F8" s="7"/>
    </row>
    <row r="9" spans="1:15" s="8" customFormat="1" ht="15.75" x14ac:dyDescent="0.25">
      <c r="A9" s="9" t="s">
        <v>501</v>
      </c>
      <c r="B9" s="9"/>
      <c r="C9" s="9"/>
      <c r="D9" s="9"/>
      <c r="E9" s="9"/>
      <c r="F9" s="9"/>
    </row>
    <row r="10" spans="1:15" s="8" customFormat="1" ht="5.2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3" t="s">
        <v>4</v>
      </c>
      <c r="B11" s="30" t="s">
        <v>0</v>
      </c>
      <c r="C11" s="38" t="s">
        <v>5</v>
      </c>
      <c r="D11" s="30" t="s">
        <v>6</v>
      </c>
      <c r="E11" s="30" t="s">
        <v>502</v>
      </c>
      <c r="F11" s="30"/>
    </row>
    <row r="12" spans="1:15" s="8" customFormat="1" x14ac:dyDescent="0.2">
      <c r="A12" s="34"/>
      <c r="B12" s="36"/>
      <c r="C12" s="39"/>
      <c r="D12" s="36"/>
      <c r="E12" s="31" t="s">
        <v>7</v>
      </c>
      <c r="F12" s="31" t="s">
        <v>8</v>
      </c>
    </row>
    <row r="13" spans="1:15" s="8" customFormat="1" ht="13.5" thickBot="1" x14ac:dyDescent="0.25">
      <c r="A13" s="35"/>
      <c r="B13" s="37"/>
      <c r="C13" s="40"/>
      <c r="D13" s="37"/>
      <c r="E13" s="32"/>
      <c r="F13" s="32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9</v>
      </c>
    </row>
    <row r="16" spans="1:15" s="14" customFormat="1" ht="13.5" thickBot="1" x14ac:dyDescent="0.25">
      <c r="A16" s="21">
        <v>1</v>
      </c>
      <c r="B16" s="22" t="s">
        <v>10</v>
      </c>
      <c r="C16" s="23" t="s">
        <v>11</v>
      </c>
      <c r="D16" s="24" t="s">
        <v>12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490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9</v>
      </c>
    </row>
    <row r="19" spans="1:15" s="14" customFormat="1" x14ac:dyDescent="0.2">
      <c r="A19" s="21">
        <v>1</v>
      </c>
      <c r="B19" s="22" t="s">
        <v>13</v>
      </c>
      <c r="C19" s="23" t="s">
        <v>14</v>
      </c>
      <c r="D19" s="24">
        <v>146</v>
      </c>
      <c r="E19" s="25">
        <v>20</v>
      </c>
      <c r="F19" s="24">
        <v>2920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9" si="0">E19</f>
        <v>20</v>
      </c>
      <c r="N19" s="13">
        <f t="shared" ref="N19:N59" si="1">F19</f>
        <v>2920</v>
      </c>
    </row>
    <row r="20" spans="1:15" s="14" customFormat="1" x14ac:dyDescent="0.2">
      <c r="A20" s="21">
        <v>2</v>
      </c>
      <c r="B20" s="22" t="s">
        <v>15</v>
      </c>
      <c r="C20" s="23" t="s">
        <v>16</v>
      </c>
      <c r="D20" s="24" t="s">
        <v>17</v>
      </c>
      <c r="E20" s="25">
        <v>3.0500000000000003</v>
      </c>
      <c r="F20" s="24">
        <v>298.14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3.0500000000000003</v>
      </c>
      <c r="N20" s="13">
        <f t="shared" si="1"/>
        <v>298.14</v>
      </c>
    </row>
    <row r="21" spans="1:15" s="14" customFormat="1" ht="27" customHeight="1" x14ac:dyDescent="0.2">
      <c r="A21" s="21">
        <v>3</v>
      </c>
      <c r="B21" s="22" t="s">
        <v>18</v>
      </c>
      <c r="C21" s="23" t="s">
        <v>19</v>
      </c>
      <c r="D21" s="24">
        <v>460</v>
      </c>
      <c r="E21" s="25">
        <v>1.7000000000000002</v>
      </c>
      <c r="F21" s="24">
        <v>782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1.7000000000000002</v>
      </c>
      <c r="N21" s="13">
        <f t="shared" si="1"/>
        <v>782</v>
      </c>
    </row>
    <row r="22" spans="1:15" s="14" customFormat="1" ht="17.25" customHeight="1" x14ac:dyDescent="0.2">
      <c r="A22" s="21">
        <v>4</v>
      </c>
      <c r="B22" s="22" t="s">
        <v>20</v>
      </c>
      <c r="C22" s="23" t="s">
        <v>21</v>
      </c>
      <c r="D22" s="24" t="s">
        <v>22</v>
      </c>
      <c r="E22" s="25">
        <v>1054</v>
      </c>
      <c r="F22" s="24">
        <v>11067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1054</v>
      </c>
      <c r="N22" s="13">
        <f t="shared" si="1"/>
        <v>11067</v>
      </c>
    </row>
    <row r="23" spans="1:15" s="14" customFormat="1" x14ac:dyDescent="0.2">
      <c r="A23" s="21">
        <v>5</v>
      </c>
      <c r="B23" s="22" t="s">
        <v>23</v>
      </c>
      <c r="C23" s="23" t="s">
        <v>14</v>
      </c>
      <c r="D23" s="24" t="s">
        <v>24</v>
      </c>
      <c r="E23" s="25">
        <v>60</v>
      </c>
      <c r="F23" s="24">
        <v>756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60</v>
      </c>
      <c r="N23" s="13">
        <f t="shared" si="1"/>
        <v>756</v>
      </c>
    </row>
    <row r="24" spans="1:15" s="14" customFormat="1" ht="25.5" x14ac:dyDescent="0.2">
      <c r="A24" s="21">
        <v>6</v>
      </c>
      <c r="B24" s="22" t="s">
        <v>25</v>
      </c>
      <c r="C24" s="23" t="s">
        <v>16</v>
      </c>
      <c r="D24" s="24">
        <v>15400</v>
      </c>
      <c r="E24" s="25">
        <v>1E-3</v>
      </c>
      <c r="F24" s="24">
        <v>15.4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1E-3</v>
      </c>
      <c r="N24" s="13">
        <f t="shared" si="1"/>
        <v>15.4</v>
      </c>
    </row>
    <row r="25" spans="1:15" s="14" customFormat="1" x14ac:dyDescent="0.2">
      <c r="A25" s="21">
        <v>7</v>
      </c>
      <c r="B25" s="22" t="s">
        <v>26</v>
      </c>
      <c r="C25" s="23" t="s">
        <v>14</v>
      </c>
      <c r="D25" s="24" t="s">
        <v>27</v>
      </c>
      <c r="E25" s="25">
        <v>6</v>
      </c>
      <c r="F25" s="24">
        <v>1319.94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6</v>
      </c>
      <c r="N25" s="13">
        <f t="shared" si="1"/>
        <v>1319.94</v>
      </c>
    </row>
    <row r="26" spans="1:15" s="14" customFormat="1" x14ac:dyDescent="0.2">
      <c r="A26" s="21">
        <v>8</v>
      </c>
      <c r="B26" s="22" t="s">
        <v>28</v>
      </c>
      <c r="C26" s="23" t="s">
        <v>16</v>
      </c>
      <c r="D26" s="24" t="s">
        <v>29</v>
      </c>
      <c r="E26" s="25">
        <v>28.269000000000002</v>
      </c>
      <c r="F26" s="24">
        <v>3641.1400000000003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28.269000000000002</v>
      </c>
      <c r="N26" s="13">
        <f t="shared" si="1"/>
        <v>3641.1400000000003</v>
      </c>
    </row>
    <row r="27" spans="1:15" s="14" customFormat="1" x14ac:dyDescent="0.2">
      <c r="A27" s="21">
        <v>9</v>
      </c>
      <c r="B27" s="22" t="s">
        <v>30</v>
      </c>
      <c r="C27" s="23" t="s">
        <v>14</v>
      </c>
      <c r="D27" s="24">
        <v>130</v>
      </c>
      <c r="E27" s="25">
        <v>5</v>
      </c>
      <c r="F27" s="24">
        <v>650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5</v>
      </c>
      <c r="N27" s="13">
        <f t="shared" si="1"/>
        <v>650</v>
      </c>
    </row>
    <row r="28" spans="1:15" s="14" customFormat="1" ht="15.75" customHeight="1" x14ac:dyDescent="0.2">
      <c r="A28" s="21">
        <v>10</v>
      </c>
      <c r="B28" s="22" t="s">
        <v>31</v>
      </c>
      <c r="C28" s="23" t="s">
        <v>32</v>
      </c>
      <c r="D28" s="24" t="s">
        <v>33</v>
      </c>
      <c r="E28" s="25">
        <v>1</v>
      </c>
      <c r="F28" s="24">
        <v>27.82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1</v>
      </c>
      <c r="N28" s="13">
        <f t="shared" si="1"/>
        <v>27.82</v>
      </c>
    </row>
    <row r="29" spans="1:15" s="14" customFormat="1" x14ac:dyDescent="0.2">
      <c r="A29" s="21">
        <v>11</v>
      </c>
      <c r="B29" s="22" t="s">
        <v>34</v>
      </c>
      <c r="C29" s="23" t="s">
        <v>35</v>
      </c>
      <c r="D29" s="24">
        <v>385</v>
      </c>
      <c r="E29" s="25">
        <v>25</v>
      </c>
      <c r="F29" s="24">
        <v>9625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25</v>
      </c>
      <c r="N29" s="13">
        <f t="shared" si="1"/>
        <v>9625</v>
      </c>
    </row>
    <row r="30" spans="1:15" s="14" customFormat="1" x14ac:dyDescent="0.2">
      <c r="A30" s="21">
        <v>12</v>
      </c>
      <c r="B30" s="22" t="s">
        <v>36</v>
      </c>
      <c r="C30" s="23" t="s">
        <v>35</v>
      </c>
      <c r="D30" s="24">
        <v>255</v>
      </c>
      <c r="E30" s="25">
        <v>1</v>
      </c>
      <c r="F30" s="24">
        <v>255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1</v>
      </c>
      <c r="N30" s="13">
        <f t="shared" si="1"/>
        <v>255</v>
      </c>
    </row>
    <row r="31" spans="1:15" s="14" customFormat="1" ht="26.25" customHeight="1" x14ac:dyDescent="0.2">
      <c r="A31" s="21">
        <v>13</v>
      </c>
      <c r="B31" s="22" t="s">
        <v>37</v>
      </c>
      <c r="C31" s="23" t="s">
        <v>32</v>
      </c>
      <c r="D31" s="24">
        <v>95</v>
      </c>
      <c r="E31" s="25">
        <v>8</v>
      </c>
      <c r="F31" s="24">
        <v>760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8</v>
      </c>
      <c r="N31" s="13">
        <f t="shared" si="1"/>
        <v>760</v>
      </c>
    </row>
    <row r="32" spans="1:15" s="14" customFormat="1" ht="26.25" customHeight="1" x14ac:dyDescent="0.2">
      <c r="A32" s="21">
        <v>14</v>
      </c>
      <c r="B32" s="22" t="s">
        <v>38</v>
      </c>
      <c r="C32" s="23" t="s">
        <v>32</v>
      </c>
      <c r="D32" s="24">
        <v>95</v>
      </c>
      <c r="E32" s="25">
        <v>8</v>
      </c>
      <c r="F32" s="24">
        <v>760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8</v>
      </c>
      <c r="N32" s="13">
        <f t="shared" si="1"/>
        <v>760</v>
      </c>
    </row>
    <row r="33" spans="1:14" s="14" customFormat="1" ht="26.25" customHeight="1" x14ac:dyDescent="0.2">
      <c r="A33" s="21">
        <v>15</v>
      </c>
      <c r="B33" s="22" t="s">
        <v>39</v>
      </c>
      <c r="C33" s="23" t="s">
        <v>32</v>
      </c>
      <c r="D33" s="24">
        <v>281</v>
      </c>
      <c r="E33" s="25">
        <v>8</v>
      </c>
      <c r="F33" s="24">
        <v>2248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8</v>
      </c>
      <c r="N33" s="13">
        <f t="shared" si="1"/>
        <v>2248</v>
      </c>
    </row>
    <row r="34" spans="1:14" s="14" customFormat="1" x14ac:dyDescent="0.2">
      <c r="A34" s="21">
        <v>16</v>
      </c>
      <c r="B34" s="22" t="s">
        <v>40</v>
      </c>
      <c r="C34" s="23" t="s">
        <v>41</v>
      </c>
      <c r="D34" s="24">
        <v>67</v>
      </c>
      <c r="E34" s="25">
        <v>22</v>
      </c>
      <c r="F34" s="24">
        <v>1474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22</v>
      </c>
      <c r="N34" s="13">
        <f t="shared" si="1"/>
        <v>1474</v>
      </c>
    </row>
    <row r="35" spans="1:14" s="14" customFormat="1" x14ac:dyDescent="0.2">
      <c r="A35" s="21">
        <v>17</v>
      </c>
      <c r="B35" s="22" t="s">
        <v>42</v>
      </c>
      <c r="C35" s="23" t="s">
        <v>43</v>
      </c>
      <c r="D35" s="24" t="s">
        <v>44</v>
      </c>
      <c r="E35" s="25">
        <v>4</v>
      </c>
      <c r="F35" s="24">
        <v>6.0600000000000005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4</v>
      </c>
      <c r="N35" s="13">
        <f t="shared" si="1"/>
        <v>6.0600000000000005</v>
      </c>
    </row>
    <row r="36" spans="1:14" s="14" customFormat="1" x14ac:dyDescent="0.2">
      <c r="A36" s="21">
        <v>18</v>
      </c>
      <c r="B36" s="22" t="s">
        <v>45</v>
      </c>
      <c r="C36" s="23" t="s">
        <v>46</v>
      </c>
      <c r="D36" s="24" t="s">
        <v>47</v>
      </c>
      <c r="E36" s="25">
        <v>60</v>
      </c>
      <c r="F36" s="24">
        <v>72.22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60</v>
      </c>
      <c r="N36" s="13">
        <f t="shared" si="1"/>
        <v>72.22</v>
      </c>
    </row>
    <row r="37" spans="1:14" s="14" customFormat="1" ht="15" customHeight="1" x14ac:dyDescent="0.2">
      <c r="A37" s="21">
        <v>19</v>
      </c>
      <c r="B37" s="22" t="s">
        <v>48</v>
      </c>
      <c r="C37" s="23" t="s">
        <v>19</v>
      </c>
      <c r="D37" s="24" t="s">
        <v>49</v>
      </c>
      <c r="E37" s="25">
        <v>1.84</v>
      </c>
      <c r="F37" s="24">
        <v>463.28000000000003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1.84</v>
      </c>
      <c r="N37" s="13">
        <f t="shared" si="1"/>
        <v>463.28000000000003</v>
      </c>
    </row>
    <row r="38" spans="1:14" s="14" customFormat="1" ht="15" customHeight="1" x14ac:dyDescent="0.2">
      <c r="A38" s="21">
        <v>20</v>
      </c>
      <c r="B38" s="22" t="s">
        <v>50</v>
      </c>
      <c r="C38" s="23" t="s">
        <v>14</v>
      </c>
      <c r="D38" s="24">
        <v>60</v>
      </c>
      <c r="E38" s="25">
        <v>2</v>
      </c>
      <c r="F38" s="24">
        <v>120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2</v>
      </c>
      <c r="N38" s="13">
        <f t="shared" si="1"/>
        <v>120</v>
      </c>
    </row>
    <row r="39" spans="1:14" s="14" customFormat="1" x14ac:dyDescent="0.2">
      <c r="A39" s="21">
        <v>21</v>
      </c>
      <c r="B39" s="22" t="s">
        <v>51</v>
      </c>
      <c r="C39" s="23" t="s">
        <v>32</v>
      </c>
      <c r="D39" s="24" t="s">
        <v>52</v>
      </c>
      <c r="E39" s="25">
        <v>10</v>
      </c>
      <c r="F39" s="24">
        <v>100.4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10</v>
      </c>
      <c r="N39" s="13">
        <f t="shared" si="1"/>
        <v>100.4</v>
      </c>
    </row>
    <row r="40" spans="1:14" s="14" customFormat="1" x14ac:dyDescent="0.2">
      <c r="A40" s="21">
        <v>22</v>
      </c>
      <c r="B40" s="22" t="s">
        <v>53</v>
      </c>
      <c r="C40" s="23" t="s">
        <v>14</v>
      </c>
      <c r="D40" s="24">
        <v>145</v>
      </c>
      <c r="E40" s="25">
        <v>83</v>
      </c>
      <c r="F40" s="24">
        <v>12035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83</v>
      </c>
      <c r="N40" s="13">
        <f t="shared" si="1"/>
        <v>12035</v>
      </c>
    </row>
    <row r="41" spans="1:14" s="14" customFormat="1" ht="27" customHeight="1" x14ac:dyDescent="0.2">
      <c r="A41" s="21">
        <v>23</v>
      </c>
      <c r="B41" s="22" t="s">
        <v>54</v>
      </c>
      <c r="C41" s="23" t="s">
        <v>14</v>
      </c>
      <c r="D41" s="24">
        <v>135</v>
      </c>
      <c r="E41" s="25">
        <v>245</v>
      </c>
      <c r="F41" s="24">
        <v>33075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245</v>
      </c>
      <c r="N41" s="13">
        <f t="shared" si="1"/>
        <v>33075</v>
      </c>
    </row>
    <row r="42" spans="1:14" s="14" customFormat="1" ht="25.5" x14ac:dyDescent="0.2">
      <c r="A42" s="21">
        <v>24</v>
      </c>
      <c r="B42" s="22" t="s">
        <v>55</v>
      </c>
      <c r="C42" s="23" t="s">
        <v>56</v>
      </c>
      <c r="D42" s="24">
        <v>28</v>
      </c>
      <c r="E42" s="25">
        <v>360</v>
      </c>
      <c r="F42" s="24">
        <v>10080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360</v>
      </c>
      <c r="N42" s="13">
        <f t="shared" si="1"/>
        <v>10080</v>
      </c>
    </row>
    <row r="43" spans="1:14" s="14" customFormat="1" ht="13.5" customHeight="1" x14ac:dyDescent="0.2">
      <c r="A43" s="21">
        <v>25</v>
      </c>
      <c r="B43" s="22" t="s">
        <v>57</v>
      </c>
      <c r="C43" s="23" t="s">
        <v>14</v>
      </c>
      <c r="D43" s="24" t="s">
        <v>58</v>
      </c>
      <c r="E43" s="25">
        <v>23</v>
      </c>
      <c r="F43" s="24">
        <v>46799.520000000004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23</v>
      </c>
      <c r="N43" s="13">
        <f t="shared" si="1"/>
        <v>46799.520000000004</v>
      </c>
    </row>
    <row r="44" spans="1:14" s="14" customFormat="1" ht="13.5" customHeight="1" x14ac:dyDescent="0.2">
      <c r="A44" s="21">
        <v>26</v>
      </c>
      <c r="B44" s="22" t="s">
        <v>59</v>
      </c>
      <c r="C44" s="23" t="s">
        <v>14</v>
      </c>
      <c r="D44" s="24" t="s">
        <v>60</v>
      </c>
      <c r="E44" s="25">
        <v>2550</v>
      </c>
      <c r="F44" s="24">
        <v>14975.92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2550</v>
      </c>
      <c r="N44" s="13">
        <f t="shared" si="1"/>
        <v>14975.92</v>
      </c>
    </row>
    <row r="45" spans="1:14" s="14" customFormat="1" x14ac:dyDescent="0.2">
      <c r="A45" s="21">
        <v>27</v>
      </c>
      <c r="B45" s="22" t="s">
        <v>61</v>
      </c>
      <c r="C45" s="23" t="s">
        <v>11</v>
      </c>
      <c r="D45" s="24" t="s">
        <v>62</v>
      </c>
      <c r="E45" s="25">
        <v>220</v>
      </c>
      <c r="F45" s="24">
        <v>2140.52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220</v>
      </c>
      <c r="N45" s="13">
        <f t="shared" si="1"/>
        <v>2140.52</v>
      </c>
    </row>
    <row r="46" spans="1:14" s="14" customFormat="1" ht="16.5" customHeight="1" x14ac:dyDescent="0.2">
      <c r="A46" s="21">
        <v>28</v>
      </c>
      <c r="B46" s="22" t="s">
        <v>63</v>
      </c>
      <c r="C46" s="23" t="s">
        <v>14</v>
      </c>
      <c r="D46" s="24" t="s">
        <v>64</v>
      </c>
      <c r="E46" s="25">
        <v>3250</v>
      </c>
      <c r="F46" s="24">
        <v>3575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3250</v>
      </c>
      <c r="N46" s="13">
        <f t="shared" si="1"/>
        <v>3575</v>
      </c>
    </row>
    <row r="47" spans="1:14" s="14" customFormat="1" ht="16.5" customHeight="1" x14ac:dyDescent="0.2">
      <c r="A47" s="21">
        <v>29</v>
      </c>
      <c r="B47" s="22" t="s">
        <v>65</v>
      </c>
      <c r="C47" s="23" t="s">
        <v>16</v>
      </c>
      <c r="D47" s="24">
        <v>9800</v>
      </c>
      <c r="E47" s="25">
        <v>4.5000000000000005E-2</v>
      </c>
      <c r="F47" s="24">
        <v>441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4.5000000000000005E-2</v>
      </c>
      <c r="N47" s="13">
        <f t="shared" si="1"/>
        <v>441</v>
      </c>
    </row>
    <row r="48" spans="1:14" s="14" customFormat="1" x14ac:dyDescent="0.2">
      <c r="A48" s="21">
        <v>30</v>
      </c>
      <c r="B48" s="22" t="s">
        <v>66</v>
      </c>
      <c r="C48" s="23" t="s">
        <v>41</v>
      </c>
      <c r="D48" s="24">
        <v>120</v>
      </c>
      <c r="E48" s="25">
        <v>1</v>
      </c>
      <c r="F48" s="24">
        <v>120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1</v>
      </c>
      <c r="N48" s="13">
        <f t="shared" si="1"/>
        <v>120</v>
      </c>
    </row>
    <row r="49" spans="1:14" s="14" customFormat="1" ht="15" customHeight="1" x14ac:dyDescent="0.2">
      <c r="A49" s="21">
        <v>31</v>
      </c>
      <c r="B49" s="22" t="s">
        <v>67</v>
      </c>
      <c r="C49" s="23" t="s">
        <v>16</v>
      </c>
      <c r="D49" s="24" t="s">
        <v>68</v>
      </c>
      <c r="E49" s="25">
        <v>0.64500000000000002</v>
      </c>
      <c r="F49" s="24">
        <v>60.790000000000006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0.64500000000000002</v>
      </c>
      <c r="N49" s="13">
        <f t="shared" si="1"/>
        <v>60.790000000000006</v>
      </c>
    </row>
    <row r="50" spans="1:14" s="14" customFormat="1" ht="15" customHeight="1" x14ac:dyDescent="0.2">
      <c r="A50" s="21">
        <v>32</v>
      </c>
      <c r="B50" s="22" t="s">
        <v>69</v>
      </c>
      <c r="C50" s="23" t="s">
        <v>43</v>
      </c>
      <c r="D50" s="24" t="s">
        <v>70</v>
      </c>
      <c r="E50" s="25">
        <v>47</v>
      </c>
      <c r="F50" s="24">
        <v>160.41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47</v>
      </c>
      <c r="N50" s="13">
        <f t="shared" si="1"/>
        <v>160.41</v>
      </c>
    </row>
    <row r="51" spans="1:14" s="14" customFormat="1" ht="15" customHeight="1" x14ac:dyDescent="0.2">
      <c r="A51" s="21">
        <v>33</v>
      </c>
      <c r="B51" s="22" t="s">
        <v>71</v>
      </c>
      <c r="C51" s="23" t="s">
        <v>32</v>
      </c>
      <c r="D51" s="24">
        <v>13</v>
      </c>
      <c r="E51" s="25">
        <v>4</v>
      </c>
      <c r="F51" s="24">
        <v>52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si="0"/>
        <v>4</v>
      </c>
      <c r="N51" s="13">
        <f t="shared" si="1"/>
        <v>52</v>
      </c>
    </row>
    <row r="52" spans="1:14" s="14" customFormat="1" ht="15" customHeight="1" x14ac:dyDescent="0.2">
      <c r="A52" s="21">
        <v>34</v>
      </c>
      <c r="B52" s="22" t="s">
        <v>72</v>
      </c>
      <c r="C52" s="23" t="s">
        <v>14</v>
      </c>
      <c r="D52" s="24" t="s">
        <v>73</v>
      </c>
      <c r="E52" s="25">
        <v>10</v>
      </c>
      <c r="F52" s="24">
        <v>54.6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0"/>
        <v>10</v>
      </c>
      <c r="N52" s="13">
        <f t="shared" si="1"/>
        <v>54.6</v>
      </c>
    </row>
    <row r="53" spans="1:14" s="14" customFormat="1" ht="15" customHeight="1" x14ac:dyDescent="0.2">
      <c r="A53" s="21">
        <v>35</v>
      </c>
      <c r="B53" s="22" t="s">
        <v>74</v>
      </c>
      <c r="C53" s="23" t="s">
        <v>14</v>
      </c>
      <c r="D53" s="24" t="s">
        <v>75</v>
      </c>
      <c r="E53" s="25">
        <v>13</v>
      </c>
      <c r="F53" s="24">
        <v>12593.75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0"/>
        <v>13</v>
      </c>
      <c r="N53" s="13">
        <f t="shared" si="1"/>
        <v>12593.75</v>
      </c>
    </row>
    <row r="54" spans="1:14" s="14" customFormat="1" ht="15" customHeight="1" x14ac:dyDescent="0.2">
      <c r="A54" s="21">
        <v>36</v>
      </c>
      <c r="B54" s="22" t="s">
        <v>76</v>
      </c>
      <c r="C54" s="23" t="s">
        <v>14</v>
      </c>
      <c r="D54" s="24" t="s">
        <v>77</v>
      </c>
      <c r="E54" s="25">
        <v>14</v>
      </c>
      <c r="F54" s="24">
        <v>13564.12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0"/>
        <v>14</v>
      </c>
      <c r="N54" s="13">
        <f t="shared" si="1"/>
        <v>13564.12</v>
      </c>
    </row>
    <row r="55" spans="1:14" s="14" customFormat="1" x14ac:dyDescent="0.2">
      <c r="A55" s="21">
        <v>37</v>
      </c>
      <c r="B55" s="22" t="s">
        <v>78</v>
      </c>
      <c r="C55" s="23" t="s">
        <v>79</v>
      </c>
      <c r="D55" s="24"/>
      <c r="E55" s="25"/>
      <c r="F55" s="24">
        <v>6188.7000000000007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0"/>
        <v>0</v>
      </c>
      <c r="N55" s="13">
        <f t="shared" si="1"/>
        <v>6188.7000000000007</v>
      </c>
    </row>
    <row r="56" spans="1:14" s="14" customFormat="1" x14ac:dyDescent="0.2">
      <c r="A56" s="21">
        <v>38</v>
      </c>
      <c r="B56" s="22" t="s">
        <v>80</v>
      </c>
      <c r="C56" s="23" t="s">
        <v>43</v>
      </c>
      <c r="D56" s="24" t="s">
        <v>81</v>
      </c>
      <c r="E56" s="25">
        <v>1</v>
      </c>
      <c r="F56" s="24">
        <v>4.0200000000000005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0"/>
        <v>1</v>
      </c>
      <c r="N56" s="13">
        <f t="shared" si="1"/>
        <v>4.0200000000000005</v>
      </c>
    </row>
    <row r="57" spans="1:14" s="14" customFormat="1" x14ac:dyDescent="0.2">
      <c r="A57" s="21">
        <v>39</v>
      </c>
      <c r="B57" s="22" t="s">
        <v>82</v>
      </c>
      <c r="C57" s="23" t="s">
        <v>43</v>
      </c>
      <c r="D57" s="24" t="s">
        <v>83</v>
      </c>
      <c r="E57" s="25">
        <v>10</v>
      </c>
      <c r="F57" s="24">
        <v>42.230000000000004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0"/>
        <v>10</v>
      </c>
      <c r="N57" s="13">
        <f t="shared" si="1"/>
        <v>42.230000000000004</v>
      </c>
    </row>
    <row r="58" spans="1:14" s="14" customFormat="1" x14ac:dyDescent="0.2">
      <c r="A58" s="21">
        <v>40</v>
      </c>
      <c r="B58" s="22" t="s">
        <v>84</v>
      </c>
      <c r="C58" s="23" t="s">
        <v>85</v>
      </c>
      <c r="D58" s="24" t="s">
        <v>86</v>
      </c>
      <c r="E58" s="25">
        <v>24</v>
      </c>
      <c r="F58" s="24">
        <v>112.80000000000001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0"/>
        <v>24</v>
      </c>
      <c r="N58" s="13">
        <f t="shared" si="1"/>
        <v>112.80000000000001</v>
      </c>
    </row>
    <row r="59" spans="1:14" s="14" customFormat="1" ht="14.25" customHeight="1" x14ac:dyDescent="0.2">
      <c r="A59" s="21">
        <v>41</v>
      </c>
      <c r="B59" s="22" t="s">
        <v>87</v>
      </c>
      <c r="C59" s="23" t="s">
        <v>85</v>
      </c>
      <c r="D59" s="24" t="s">
        <v>88</v>
      </c>
      <c r="E59" s="25">
        <v>104</v>
      </c>
      <c r="F59" s="24">
        <v>1695.2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0"/>
        <v>104</v>
      </c>
      <c r="N59" s="13">
        <f t="shared" si="1"/>
        <v>1695.2</v>
      </c>
    </row>
    <row r="60" spans="1:14" s="14" customFormat="1" x14ac:dyDescent="0.2">
      <c r="A60" s="21">
        <v>42</v>
      </c>
      <c r="B60" s="22" t="s">
        <v>89</v>
      </c>
      <c r="C60" s="23" t="s">
        <v>32</v>
      </c>
      <c r="D60" s="24" t="s">
        <v>90</v>
      </c>
      <c r="E60" s="25">
        <v>1</v>
      </c>
      <c r="F60" s="24">
        <v>6.44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ref="M60:N67" si="2">E60</f>
        <v>1</v>
      </c>
      <c r="N60" s="13">
        <f t="shared" si="2"/>
        <v>6.44</v>
      </c>
    </row>
    <row r="61" spans="1:14" s="14" customFormat="1" x14ac:dyDescent="0.2">
      <c r="A61" s="21">
        <v>43</v>
      </c>
      <c r="B61" s="22" t="s">
        <v>91</v>
      </c>
      <c r="C61" s="23" t="s">
        <v>41</v>
      </c>
      <c r="D61" s="24" t="s">
        <v>92</v>
      </c>
      <c r="E61" s="25">
        <v>3</v>
      </c>
      <c r="F61" s="24">
        <v>18.45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3</v>
      </c>
      <c r="N61" s="13">
        <f t="shared" si="2"/>
        <v>18.45</v>
      </c>
    </row>
    <row r="62" spans="1:14" s="14" customFormat="1" x14ac:dyDescent="0.2">
      <c r="A62" s="21">
        <v>44</v>
      </c>
      <c r="B62" s="22" t="s">
        <v>93</v>
      </c>
      <c r="C62" s="23" t="s">
        <v>41</v>
      </c>
      <c r="D62" s="24">
        <v>19</v>
      </c>
      <c r="E62" s="25">
        <v>10</v>
      </c>
      <c r="F62" s="24">
        <v>190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10</v>
      </c>
      <c r="N62" s="13">
        <f t="shared" si="2"/>
        <v>190</v>
      </c>
    </row>
    <row r="63" spans="1:14" s="14" customFormat="1" ht="25.5" x14ac:dyDescent="0.2">
      <c r="A63" s="21">
        <v>45</v>
      </c>
      <c r="B63" s="22" t="s">
        <v>94</v>
      </c>
      <c r="C63" s="23" t="s">
        <v>14</v>
      </c>
      <c r="D63" s="24" t="s">
        <v>95</v>
      </c>
      <c r="E63" s="25">
        <v>3020</v>
      </c>
      <c r="F63" s="24">
        <v>15527.220000000001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3020</v>
      </c>
      <c r="N63" s="13">
        <f t="shared" si="2"/>
        <v>15527.220000000001</v>
      </c>
    </row>
    <row r="64" spans="1:14" s="14" customFormat="1" x14ac:dyDescent="0.2">
      <c r="A64" s="21">
        <v>46</v>
      </c>
      <c r="B64" s="22" t="s">
        <v>96</v>
      </c>
      <c r="C64" s="23" t="s">
        <v>41</v>
      </c>
      <c r="D64" s="24" t="s">
        <v>97</v>
      </c>
      <c r="E64" s="25">
        <v>21</v>
      </c>
      <c r="F64" s="24">
        <v>3605.8300000000004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21</v>
      </c>
      <c r="N64" s="13">
        <f t="shared" si="2"/>
        <v>3605.8300000000004</v>
      </c>
    </row>
    <row r="65" spans="1:14" s="14" customFormat="1" x14ac:dyDescent="0.2">
      <c r="A65" s="21">
        <v>47</v>
      </c>
      <c r="B65" s="22" t="s">
        <v>98</v>
      </c>
      <c r="C65" s="23" t="s">
        <v>14</v>
      </c>
      <c r="D65" s="24" t="s">
        <v>99</v>
      </c>
      <c r="E65" s="25">
        <v>17</v>
      </c>
      <c r="F65" s="24">
        <v>52872.73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17</v>
      </c>
      <c r="N65" s="13">
        <f t="shared" si="2"/>
        <v>52872.73</v>
      </c>
    </row>
    <row r="66" spans="1:14" s="14" customFormat="1" x14ac:dyDescent="0.2">
      <c r="A66" s="21">
        <v>48</v>
      </c>
      <c r="B66" s="22" t="s">
        <v>100</v>
      </c>
      <c r="C66" s="23" t="s">
        <v>14</v>
      </c>
      <c r="D66" s="24" t="s">
        <v>101</v>
      </c>
      <c r="E66" s="25">
        <v>16</v>
      </c>
      <c r="F66" s="24">
        <v>51864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16</v>
      </c>
      <c r="N66" s="13">
        <f t="shared" si="2"/>
        <v>51864</v>
      </c>
    </row>
    <row r="67" spans="1:14" s="14" customFormat="1" ht="25.5" x14ac:dyDescent="0.2">
      <c r="A67" s="21">
        <v>49</v>
      </c>
      <c r="B67" s="22" t="s">
        <v>102</v>
      </c>
      <c r="C67" s="23" t="s">
        <v>21</v>
      </c>
      <c r="D67" s="24" t="s">
        <v>103</v>
      </c>
      <c r="E67" s="25">
        <v>3000</v>
      </c>
      <c r="F67" s="24">
        <v>7650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3000</v>
      </c>
      <c r="N67" s="13">
        <f t="shared" si="2"/>
        <v>7650</v>
      </c>
    </row>
    <row r="68" spans="1:14" s="8" customFormat="1" ht="13.5" customHeight="1" thickBot="1" x14ac:dyDescent="0.25"/>
    <row r="69" spans="1:14" s="8" customFormat="1" ht="26.25" customHeight="1" x14ac:dyDescent="0.2">
      <c r="A69" s="33" t="s">
        <v>4</v>
      </c>
      <c r="B69" s="30" t="s">
        <v>0</v>
      </c>
      <c r="C69" s="38" t="s">
        <v>5</v>
      </c>
      <c r="D69" s="30" t="s">
        <v>6</v>
      </c>
      <c r="E69" s="30" t="s">
        <v>502</v>
      </c>
      <c r="F69" s="30"/>
    </row>
    <row r="70" spans="1:14" s="8" customFormat="1" ht="12.75" customHeight="1" x14ac:dyDescent="0.2">
      <c r="A70" s="34"/>
      <c r="B70" s="36"/>
      <c r="C70" s="39"/>
      <c r="D70" s="36"/>
      <c r="E70" s="31" t="s">
        <v>7</v>
      </c>
      <c r="F70" s="31" t="s">
        <v>8</v>
      </c>
    </row>
    <row r="71" spans="1:14" s="8" customFormat="1" ht="13.5" customHeight="1" thickBot="1" x14ac:dyDescent="0.25">
      <c r="A71" s="35"/>
      <c r="B71" s="37"/>
      <c r="C71" s="40"/>
      <c r="D71" s="37"/>
      <c r="E71" s="32"/>
      <c r="F71" s="32"/>
    </row>
    <row r="72" spans="1:14" s="14" customFormat="1" ht="25.5" x14ac:dyDescent="0.2">
      <c r="A72" s="21">
        <v>50</v>
      </c>
      <c r="B72" s="22" t="s">
        <v>104</v>
      </c>
      <c r="C72" s="23" t="s">
        <v>21</v>
      </c>
      <c r="D72" s="24" t="s">
        <v>105</v>
      </c>
      <c r="E72" s="25">
        <v>49</v>
      </c>
      <c r="F72" s="24">
        <v>232.60000000000002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ref="M72:M104" si="3">E72</f>
        <v>49</v>
      </c>
      <c r="N72" s="13">
        <f t="shared" ref="N72:N104" si="4">F72</f>
        <v>232.60000000000002</v>
      </c>
    </row>
    <row r="73" spans="1:14" s="14" customFormat="1" ht="25.5" x14ac:dyDescent="0.2">
      <c r="A73" s="21">
        <v>51</v>
      </c>
      <c r="B73" s="22" t="s">
        <v>106</v>
      </c>
      <c r="C73" s="23" t="s">
        <v>14</v>
      </c>
      <c r="D73" s="24">
        <v>37</v>
      </c>
      <c r="E73" s="25">
        <v>250</v>
      </c>
      <c r="F73" s="24">
        <v>9250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3"/>
        <v>250</v>
      </c>
      <c r="N73" s="13">
        <f t="shared" si="4"/>
        <v>9250</v>
      </c>
    </row>
    <row r="74" spans="1:14" s="14" customFormat="1" x14ac:dyDescent="0.2">
      <c r="A74" s="21">
        <v>52</v>
      </c>
      <c r="B74" s="22" t="s">
        <v>107</v>
      </c>
      <c r="C74" s="23" t="s">
        <v>14</v>
      </c>
      <c r="D74" s="24">
        <v>18</v>
      </c>
      <c r="E74" s="25">
        <v>20</v>
      </c>
      <c r="F74" s="24">
        <v>360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3"/>
        <v>20</v>
      </c>
      <c r="N74" s="13">
        <f t="shared" si="4"/>
        <v>360</v>
      </c>
    </row>
    <row r="75" spans="1:14" s="14" customFormat="1" x14ac:dyDescent="0.2">
      <c r="A75" s="21">
        <v>53</v>
      </c>
      <c r="B75" s="22" t="s">
        <v>108</v>
      </c>
      <c r="C75" s="23" t="s">
        <v>109</v>
      </c>
      <c r="D75" s="24" t="s">
        <v>110</v>
      </c>
      <c r="E75" s="25">
        <v>27</v>
      </c>
      <c r="F75" s="24">
        <v>636.93000000000006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3"/>
        <v>27</v>
      </c>
      <c r="N75" s="13">
        <f t="shared" si="4"/>
        <v>636.93000000000006</v>
      </c>
    </row>
    <row r="76" spans="1:14" s="14" customFormat="1" x14ac:dyDescent="0.2">
      <c r="A76" s="21">
        <v>54</v>
      </c>
      <c r="B76" s="22" t="s">
        <v>111</v>
      </c>
      <c r="C76" s="23" t="s">
        <v>14</v>
      </c>
      <c r="D76" s="24" t="s">
        <v>112</v>
      </c>
      <c r="E76" s="25">
        <v>171</v>
      </c>
      <c r="F76" s="24">
        <v>8274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3"/>
        <v>171</v>
      </c>
      <c r="N76" s="13">
        <f t="shared" si="4"/>
        <v>8274</v>
      </c>
    </row>
    <row r="77" spans="1:14" s="14" customFormat="1" x14ac:dyDescent="0.2">
      <c r="A77" s="21">
        <v>55</v>
      </c>
      <c r="B77" s="22" t="s">
        <v>113</v>
      </c>
      <c r="C77" s="23" t="s">
        <v>14</v>
      </c>
      <c r="D77" s="24" t="s">
        <v>114</v>
      </c>
      <c r="E77" s="25">
        <v>6000</v>
      </c>
      <c r="F77" s="24">
        <v>1644.66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3"/>
        <v>6000</v>
      </c>
      <c r="N77" s="13">
        <f t="shared" si="4"/>
        <v>1644.66</v>
      </c>
    </row>
    <row r="78" spans="1:14" s="14" customFormat="1" x14ac:dyDescent="0.2">
      <c r="A78" s="21">
        <v>56</v>
      </c>
      <c r="B78" s="22" t="s">
        <v>115</v>
      </c>
      <c r="C78" s="23" t="s">
        <v>41</v>
      </c>
      <c r="D78" s="24" t="s">
        <v>116</v>
      </c>
      <c r="E78" s="25">
        <v>1</v>
      </c>
      <c r="F78" s="24">
        <v>0.9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3"/>
        <v>1</v>
      </c>
      <c r="N78" s="13">
        <f t="shared" si="4"/>
        <v>0.9</v>
      </c>
    </row>
    <row r="79" spans="1:14" s="14" customFormat="1" x14ac:dyDescent="0.2">
      <c r="A79" s="21">
        <v>57</v>
      </c>
      <c r="B79" s="22" t="s">
        <v>117</v>
      </c>
      <c r="C79" s="23" t="s">
        <v>41</v>
      </c>
      <c r="D79" s="24" t="s">
        <v>118</v>
      </c>
      <c r="E79" s="25">
        <v>3</v>
      </c>
      <c r="F79" s="24">
        <v>2.1100000000000003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3"/>
        <v>3</v>
      </c>
      <c r="N79" s="13">
        <f t="shared" si="4"/>
        <v>2.1100000000000003</v>
      </c>
    </row>
    <row r="80" spans="1:14" s="14" customFormat="1" x14ac:dyDescent="0.2">
      <c r="A80" s="21">
        <v>58</v>
      </c>
      <c r="B80" s="22" t="s">
        <v>119</v>
      </c>
      <c r="C80" s="23" t="s">
        <v>16</v>
      </c>
      <c r="D80" s="24">
        <v>300</v>
      </c>
      <c r="E80" s="25">
        <v>19.518000000000001</v>
      </c>
      <c r="F80" s="24">
        <v>5855.4000000000005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3"/>
        <v>19.518000000000001</v>
      </c>
      <c r="N80" s="13">
        <f t="shared" si="4"/>
        <v>5855.4000000000005</v>
      </c>
    </row>
    <row r="81" spans="1:14" s="14" customFormat="1" x14ac:dyDescent="0.2">
      <c r="A81" s="21">
        <v>59</v>
      </c>
      <c r="B81" s="22" t="s">
        <v>120</v>
      </c>
      <c r="C81" s="23" t="s">
        <v>16</v>
      </c>
      <c r="D81" s="24" t="s">
        <v>121</v>
      </c>
      <c r="E81" s="25">
        <v>15.415000000000001</v>
      </c>
      <c r="F81" s="24">
        <v>4223.25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3"/>
        <v>15.415000000000001</v>
      </c>
      <c r="N81" s="13">
        <f t="shared" si="4"/>
        <v>4223.25</v>
      </c>
    </row>
    <row r="82" spans="1:14" s="14" customFormat="1" x14ac:dyDescent="0.2">
      <c r="A82" s="21">
        <v>60</v>
      </c>
      <c r="B82" s="22" t="s">
        <v>122</v>
      </c>
      <c r="C82" s="23" t="s">
        <v>41</v>
      </c>
      <c r="D82" s="24" t="s">
        <v>123</v>
      </c>
      <c r="E82" s="25">
        <v>65</v>
      </c>
      <c r="F82" s="24">
        <v>1006.37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3"/>
        <v>65</v>
      </c>
      <c r="N82" s="13">
        <f t="shared" si="4"/>
        <v>1006.37</v>
      </c>
    </row>
    <row r="83" spans="1:14" s="14" customFormat="1" x14ac:dyDescent="0.2">
      <c r="A83" s="21">
        <v>61</v>
      </c>
      <c r="B83" s="22" t="s">
        <v>124</v>
      </c>
      <c r="C83" s="23" t="s">
        <v>41</v>
      </c>
      <c r="D83" s="24">
        <v>46</v>
      </c>
      <c r="E83" s="25">
        <v>30</v>
      </c>
      <c r="F83" s="24">
        <v>1380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si="3"/>
        <v>30</v>
      </c>
      <c r="N83" s="13">
        <f t="shared" si="4"/>
        <v>1380</v>
      </c>
    </row>
    <row r="84" spans="1:14" s="14" customFormat="1" x14ac:dyDescent="0.2">
      <c r="A84" s="21">
        <v>62</v>
      </c>
      <c r="B84" s="22" t="s">
        <v>125</v>
      </c>
      <c r="C84" s="23" t="s">
        <v>41</v>
      </c>
      <c r="D84" s="24" t="s">
        <v>126</v>
      </c>
      <c r="E84" s="25">
        <v>28</v>
      </c>
      <c r="F84" s="24">
        <v>569.38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3"/>
        <v>28</v>
      </c>
      <c r="N84" s="13">
        <f t="shared" si="4"/>
        <v>569.38</v>
      </c>
    </row>
    <row r="85" spans="1:14" s="14" customFormat="1" x14ac:dyDescent="0.2">
      <c r="A85" s="21">
        <v>63</v>
      </c>
      <c r="B85" s="22" t="s">
        <v>127</v>
      </c>
      <c r="C85" s="23" t="s">
        <v>16</v>
      </c>
      <c r="D85" s="24" t="s">
        <v>128</v>
      </c>
      <c r="E85" s="25">
        <v>0.51</v>
      </c>
      <c r="F85" s="24">
        <v>282.36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3"/>
        <v>0.51</v>
      </c>
      <c r="N85" s="13">
        <f t="shared" si="4"/>
        <v>282.36</v>
      </c>
    </row>
    <row r="86" spans="1:14" s="14" customFormat="1" x14ac:dyDescent="0.2">
      <c r="A86" s="21">
        <v>64</v>
      </c>
      <c r="B86" s="22" t="s">
        <v>129</v>
      </c>
      <c r="C86" s="23" t="s">
        <v>43</v>
      </c>
      <c r="D86" s="24" t="s">
        <v>130</v>
      </c>
      <c r="E86" s="25">
        <v>1</v>
      </c>
      <c r="F86" s="24">
        <v>19.96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3"/>
        <v>1</v>
      </c>
      <c r="N86" s="13">
        <f t="shared" si="4"/>
        <v>19.96</v>
      </c>
    </row>
    <row r="87" spans="1:14" s="14" customFormat="1" ht="26.25" customHeight="1" x14ac:dyDescent="0.2">
      <c r="A87" s="21">
        <v>65</v>
      </c>
      <c r="B87" s="22" t="s">
        <v>131</v>
      </c>
      <c r="C87" s="23" t="s">
        <v>109</v>
      </c>
      <c r="D87" s="24">
        <v>30</v>
      </c>
      <c r="E87" s="25">
        <v>4</v>
      </c>
      <c r="F87" s="24">
        <v>120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3"/>
        <v>4</v>
      </c>
      <c r="N87" s="13">
        <f t="shared" si="4"/>
        <v>120</v>
      </c>
    </row>
    <row r="88" spans="1:14" s="14" customFormat="1" ht="26.25" customHeight="1" x14ac:dyDescent="0.2">
      <c r="A88" s="21">
        <v>66</v>
      </c>
      <c r="B88" s="22" t="s">
        <v>132</v>
      </c>
      <c r="C88" s="23" t="s">
        <v>14</v>
      </c>
      <c r="D88" s="24" t="s">
        <v>133</v>
      </c>
      <c r="E88" s="25">
        <v>8700</v>
      </c>
      <c r="F88" s="24">
        <v>56550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3"/>
        <v>8700</v>
      </c>
      <c r="N88" s="13">
        <f t="shared" si="4"/>
        <v>56550</v>
      </c>
    </row>
    <row r="89" spans="1:14" s="14" customFormat="1" ht="26.25" customHeight="1" x14ac:dyDescent="0.2">
      <c r="A89" s="21">
        <v>67</v>
      </c>
      <c r="B89" s="22" t="s">
        <v>134</v>
      </c>
      <c r="C89" s="23" t="s">
        <v>14</v>
      </c>
      <c r="D89" s="24" t="s">
        <v>135</v>
      </c>
      <c r="E89" s="25">
        <v>500</v>
      </c>
      <c r="F89" s="24">
        <v>6900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3"/>
        <v>500</v>
      </c>
      <c r="N89" s="13">
        <f t="shared" si="4"/>
        <v>6900</v>
      </c>
    </row>
    <row r="90" spans="1:14" s="14" customFormat="1" x14ac:dyDescent="0.2">
      <c r="A90" s="21">
        <v>68</v>
      </c>
      <c r="B90" s="22" t="s">
        <v>136</v>
      </c>
      <c r="C90" s="23" t="s">
        <v>56</v>
      </c>
      <c r="D90" s="24" t="s">
        <v>137</v>
      </c>
      <c r="E90" s="25">
        <v>597</v>
      </c>
      <c r="F90" s="24">
        <v>108052.41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3"/>
        <v>597</v>
      </c>
      <c r="N90" s="13">
        <f t="shared" si="4"/>
        <v>108052.41</v>
      </c>
    </row>
    <row r="91" spans="1:14" s="14" customFormat="1" x14ac:dyDescent="0.2">
      <c r="A91" s="21">
        <v>69</v>
      </c>
      <c r="B91" s="22" t="s">
        <v>138</v>
      </c>
      <c r="C91" s="23" t="s">
        <v>32</v>
      </c>
      <c r="D91" s="24">
        <v>160</v>
      </c>
      <c r="E91" s="25">
        <v>2</v>
      </c>
      <c r="F91" s="24">
        <v>320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3"/>
        <v>2</v>
      </c>
      <c r="N91" s="13">
        <f t="shared" si="4"/>
        <v>320</v>
      </c>
    </row>
    <row r="92" spans="1:14" s="14" customFormat="1" ht="16.5" customHeight="1" x14ac:dyDescent="0.2">
      <c r="A92" s="21">
        <v>70</v>
      </c>
      <c r="B92" s="22" t="s">
        <v>139</v>
      </c>
      <c r="C92" s="23" t="s">
        <v>140</v>
      </c>
      <c r="D92" s="24">
        <v>600</v>
      </c>
      <c r="E92" s="25">
        <v>5</v>
      </c>
      <c r="F92" s="24">
        <v>3000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3"/>
        <v>5</v>
      </c>
      <c r="N92" s="13">
        <f t="shared" si="4"/>
        <v>3000</v>
      </c>
    </row>
    <row r="93" spans="1:14" s="14" customFormat="1" ht="26.25" customHeight="1" x14ac:dyDescent="0.2">
      <c r="A93" s="21">
        <v>71</v>
      </c>
      <c r="B93" s="22" t="s">
        <v>141</v>
      </c>
      <c r="C93" s="23" t="s">
        <v>140</v>
      </c>
      <c r="D93" s="24">
        <v>430</v>
      </c>
      <c r="E93" s="25">
        <v>5</v>
      </c>
      <c r="F93" s="24">
        <v>2150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3"/>
        <v>5</v>
      </c>
      <c r="N93" s="13">
        <f t="shared" si="4"/>
        <v>2150</v>
      </c>
    </row>
    <row r="94" spans="1:14" s="14" customFormat="1" ht="26.25" customHeight="1" x14ac:dyDescent="0.2">
      <c r="A94" s="21">
        <v>72</v>
      </c>
      <c r="B94" s="22" t="s">
        <v>142</v>
      </c>
      <c r="C94" s="23" t="s">
        <v>14</v>
      </c>
      <c r="D94" s="24" t="s">
        <v>143</v>
      </c>
      <c r="E94" s="25">
        <v>399</v>
      </c>
      <c r="F94" s="24">
        <v>16126.25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3"/>
        <v>399</v>
      </c>
      <c r="N94" s="13">
        <f t="shared" si="4"/>
        <v>16126.25</v>
      </c>
    </row>
    <row r="95" spans="1:14" s="14" customFormat="1" x14ac:dyDescent="0.2">
      <c r="A95" s="21">
        <v>73</v>
      </c>
      <c r="B95" s="22" t="s">
        <v>144</v>
      </c>
      <c r="C95" s="23" t="s">
        <v>35</v>
      </c>
      <c r="D95" s="24">
        <v>690</v>
      </c>
      <c r="E95" s="25">
        <v>1</v>
      </c>
      <c r="F95" s="24">
        <v>690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3"/>
        <v>1</v>
      </c>
      <c r="N95" s="13">
        <f t="shared" si="4"/>
        <v>690</v>
      </c>
    </row>
    <row r="96" spans="1:14" s="14" customFormat="1" ht="15" customHeight="1" x14ac:dyDescent="0.2">
      <c r="A96" s="21">
        <v>74</v>
      </c>
      <c r="B96" s="22" t="s">
        <v>145</v>
      </c>
      <c r="C96" s="23" t="s">
        <v>14</v>
      </c>
      <c r="D96" s="24" t="s">
        <v>64</v>
      </c>
      <c r="E96" s="25">
        <v>499</v>
      </c>
      <c r="F96" s="24">
        <v>548.9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3"/>
        <v>499</v>
      </c>
      <c r="N96" s="13">
        <f t="shared" si="4"/>
        <v>548.9</v>
      </c>
    </row>
    <row r="97" spans="1:15" s="14" customFormat="1" ht="15" customHeight="1" x14ac:dyDescent="0.2">
      <c r="A97" s="21">
        <v>75</v>
      </c>
      <c r="B97" s="22" t="s">
        <v>146</v>
      </c>
      <c r="C97" s="23" t="s">
        <v>109</v>
      </c>
      <c r="D97" s="24">
        <v>30</v>
      </c>
      <c r="E97" s="25">
        <v>4</v>
      </c>
      <c r="F97" s="24">
        <v>120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3"/>
        <v>4</v>
      </c>
      <c r="N97" s="13">
        <f t="shared" si="4"/>
        <v>120</v>
      </c>
    </row>
    <row r="98" spans="1:15" s="14" customFormat="1" ht="15" customHeight="1" x14ac:dyDescent="0.2">
      <c r="A98" s="21">
        <v>76</v>
      </c>
      <c r="B98" s="22" t="s">
        <v>147</v>
      </c>
      <c r="C98" s="23" t="s">
        <v>109</v>
      </c>
      <c r="D98" s="24">
        <v>30</v>
      </c>
      <c r="E98" s="25">
        <v>2</v>
      </c>
      <c r="F98" s="24">
        <v>60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3"/>
        <v>2</v>
      </c>
      <c r="N98" s="13">
        <f t="shared" si="4"/>
        <v>60</v>
      </c>
    </row>
    <row r="99" spans="1:15" s="14" customFormat="1" ht="15" customHeight="1" x14ac:dyDescent="0.2">
      <c r="A99" s="21">
        <v>77</v>
      </c>
      <c r="B99" s="22" t="s">
        <v>148</v>
      </c>
      <c r="C99" s="23" t="s">
        <v>41</v>
      </c>
      <c r="D99" s="24" t="s">
        <v>149</v>
      </c>
      <c r="E99" s="25">
        <v>45000</v>
      </c>
      <c r="F99" s="24">
        <v>41850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3"/>
        <v>45000</v>
      </c>
      <c r="N99" s="13">
        <f t="shared" si="4"/>
        <v>41850</v>
      </c>
    </row>
    <row r="100" spans="1:15" s="14" customFormat="1" x14ac:dyDescent="0.2">
      <c r="A100" s="21">
        <v>78</v>
      </c>
      <c r="B100" s="22" t="s">
        <v>150</v>
      </c>
      <c r="C100" s="23" t="s">
        <v>14</v>
      </c>
      <c r="D100" s="24" t="s">
        <v>151</v>
      </c>
      <c r="E100" s="25">
        <v>149</v>
      </c>
      <c r="F100" s="24">
        <v>229.46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 t="shared" si="3"/>
        <v>149</v>
      </c>
      <c r="N100" s="13">
        <f t="shared" si="4"/>
        <v>229.46</v>
      </c>
    </row>
    <row r="101" spans="1:15" s="14" customFormat="1" x14ac:dyDescent="0.2">
      <c r="A101" s="21">
        <v>79</v>
      </c>
      <c r="B101" s="22" t="s">
        <v>152</v>
      </c>
      <c r="C101" s="23" t="s">
        <v>14</v>
      </c>
      <c r="D101" s="24" t="s">
        <v>153</v>
      </c>
      <c r="E101" s="25">
        <v>570</v>
      </c>
      <c r="F101" s="24">
        <v>1065.1100000000001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 t="shared" si="3"/>
        <v>570</v>
      </c>
      <c r="N101" s="13">
        <f t="shared" si="4"/>
        <v>1065.1100000000001</v>
      </c>
    </row>
    <row r="102" spans="1:15" s="14" customFormat="1" x14ac:dyDescent="0.2">
      <c r="A102" s="21">
        <v>80</v>
      </c>
      <c r="B102" s="22" t="s">
        <v>154</v>
      </c>
      <c r="C102" s="23" t="s">
        <v>14</v>
      </c>
      <c r="D102" s="24" t="s">
        <v>155</v>
      </c>
      <c r="E102" s="25">
        <v>9509</v>
      </c>
      <c r="F102" s="24">
        <v>8751.91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 t="shared" si="3"/>
        <v>9509</v>
      </c>
      <c r="N102" s="13">
        <f t="shared" si="4"/>
        <v>8751.91</v>
      </c>
    </row>
    <row r="103" spans="1:15" s="14" customFormat="1" x14ac:dyDescent="0.2">
      <c r="A103" s="21">
        <v>81</v>
      </c>
      <c r="B103" s="22" t="s">
        <v>156</v>
      </c>
      <c r="C103" s="23" t="s">
        <v>14</v>
      </c>
      <c r="D103" s="24" t="s">
        <v>157</v>
      </c>
      <c r="E103" s="25">
        <v>195</v>
      </c>
      <c r="F103" s="24">
        <v>292.5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si="3"/>
        <v>195</v>
      </c>
      <c r="N103" s="13">
        <f t="shared" si="4"/>
        <v>292.5</v>
      </c>
    </row>
    <row r="104" spans="1:15" s="14" customFormat="1" ht="13.5" thickBot="1" x14ac:dyDescent="0.25">
      <c r="A104" s="21">
        <v>82</v>
      </c>
      <c r="B104" s="22" t="s">
        <v>158</v>
      </c>
      <c r="C104" s="23" t="s">
        <v>43</v>
      </c>
      <c r="D104" s="24" t="s">
        <v>159</v>
      </c>
      <c r="E104" s="25">
        <v>7</v>
      </c>
      <c r="F104" s="24">
        <v>23.07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3"/>
        <v>7</v>
      </c>
      <c r="N104" s="13">
        <f t="shared" si="4"/>
        <v>23.07</v>
      </c>
    </row>
    <row r="105" spans="1:15" s="8" customFormat="1" ht="13.5" thickBot="1" x14ac:dyDescent="0.25">
      <c r="A105" s="15"/>
      <c r="B105" s="16"/>
      <c r="C105" s="16"/>
      <c r="D105" s="17"/>
      <c r="E105" s="18">
        <f>SUM(Лист1!M17:M104)</f>
        <v>87204.993000000002</v>
      </c>
      <c r="F105" s="19">
        <f>SUM(Лист1!N17:N104)</f>
        <v>607454.17999999993</v>
      </c>
    </row>
    <row r="106" spans="1:15" s="12" customFormat="1" ht="15" customHeight="1" thickBot="1" x14ac:dyDescent="0.25">
      <c r="A106" s="29" t="s">
        <v>492</v>
      </c>
      <c r="B106" s="10"/>
      <c r="C106" s="10"/>
      <c r="D106" s="10"/>
      <c r="E106" s="11"/>
      <c r="F106" s="10"/>
    </row>
    <row r="107" spans="1:15" s="12" customFormat="1" ht="15" hidden="1" customHeight="1" thickBot="1" x14ac:dyDescent="0.25">
      <c r="A107" s="26"/>
      <c r="B107" s="27"/>
      <c r="C107" s="27"/>
      <c r="D107" s="27"/>
      <c r="E107" s="28"/>
      <c r="F107" s="27"/>
      <c r="O107" s="12" t="s">
        <v>9</v>
      </c>
    </row>
    <row r="108" spans="1:15" s="14" customFormat="1" ht="25.5" x14ac:dyDescent="0.2">
      <c r="A108" s="21">
        <v>1</v>
      </c>
      <c r="B108" s="22" t="s">
        <v>160</v>
      </c>
      <c r="C108" s="23" t="s">
        <v>14</v>
      </c>
      <c r="D108" s="24" t="s">
        <v>161</v>
      </c>
      <c r="E108" s="25">
        <v>2</v>
      </c>
      <c r="F108" s="24">
        <v>2388.79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ref="M108:N110" si="5">E108</f>
        <v>2</v>
      </c>
      <c r="N108" s="13">
        <f t="shared" si="5"/>
        <v>2388.79</v>
      </c>
    </row>
    <row r="109" spans="1:15" s="14" customFormat="1" x14ac:dyDescent="0.2">
      <c r="A109" s="21">
        <v>2</v>
      </c>
      <c r="B109" s="22" t="s">
        <v>162</v>
      </c>
      <c r="C109" s="23" t="s">
        <v>14</v>
      </c>
      <c r="D109" s="24" t="s">
        <v>163</v>
      </c>
      <c r="E109" s="25">
        <v>2</v>
      </c>
      <c r="F109" s="24">
        <v>1093.45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5"/>
        <v>2</v>
      </c>
      <c r="N109" s="13">
        <f t="shared" si="5"/>
        <v>1093.45</v>
      </c>
    </row>
    <row r="110" spans="1:15" s="14" customFormat="1" ht="18" customHeight="1" x14ac:dyDescent="0.2">
      <c r="A110" s="21">
        <v>3</v>
      </c>
      <c r="B110" s="22" t="s">
        <v>164</v>
      </c>
      <c r="C110" s="23" t="s">
        <v>14</v>
      </c>
      <c r="D110" s="24" t="s">
        <v>165</v>
      </c>
      <c r="E110" s="25">
        <v>2</v>
      </c>
      <c r="F110" s="24">
        <v>1589.72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5"/>
        <v>2</v>
      </c>
      <c r="N110" s="13">
        <f t="shared" si="5"/>
        <v>1589.72</v>
      </c>
    </row>
    <row r="111" spans="1:15" s="14" customFormat="1" x14ac:dyDescent="0.2">
      <c r="A111" s="21">
        <v>4</v>
      </c>
      <c r="B111" s="22" t="s">
        <v>166</v>
      </c>
      <c r="C111" s="23" t="s">
        <v>109</v>
      </c>
      <c r="D111" s="24" t="s">
        <v>167</v>
      </c>
      <c r="E111" s="25">
        <v>2</v>
      </c>
      <c r="F111" s="24">
        <v>1058.75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ref="M111:M126" si="6">E111</f>
        <v>2</v>
      </c>
      <c r="N111" s="13">
        <f t="shared" ref="N111:N126" si="7">F111</f>
        <v>1058.75</v>
      </c>
    </row>
    <row r="112" spans="1:15" s="14" customFormat="1" ht="29.25" customHeight="1" x14ac:dyDescent="0.2">
      <c r="A112" s="21">
        <v>5</v>
      </c>
      <c r="B112" s="22" t="s">
        <v>168</v>
      </c>
      <c r="C112" s="23" t="s">
        <v>109</v>
      </c>
      <c r="D112" s="24">
        <v>1690</v>
      </c>
      <c r="E112" s="25">
        <v>5</v>
      </c>
      <c r="F112" s="24">
        <v>8450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6"/>
        <v>5</v>
      </c>
      <c r="N112" s="13">
        <f t="shared" si="7"/>
        <v>8450</v>
      </c>
    </row>
    <row r="113" spans="1:14" s="14" customFormat="1" ht="41.25" customHeight="1" x14ac:dyDescent="0.2">
      <c r="A113" s="21">
        <v>6</v>
      </c>
      <c r="B113" s="22" t="s">
        <v>169</v>
      </c>
      <c r="C113" s="23" t="s">
        <v>14</v>
      </c>
      <c r="D113" s="24">
        <v>5600</v>
      </c>
      <c r="E113" s="25">
        <v>1</v>
      </c>
      <c r="F113" s="24">
        <v>5600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6"/>
        <v>1</v>
      </c>
      <c r="N113" s="13">
        <f t="shared" si="7"/>
        <v>5600</v>
      </c>
    </row>
    <row r="114" spans="1:14" s="14" customFormat="1" ht="16.5" customHeight="1" x14ac:dyDescent="0.2">
      <c r="A114" s="21">
        <v>7</v>
      </c>
      <c r="B114" s="22" t="s">
        <v>13</v>
      </c>
      <c r="C114" s="23" t="s">
        <v>14</v>
      </c>
      <c r="D114" s="24" t="s">
        <v>170</v>
      </c>
      <c r="E114" s="25">
        <v>19</v>
      </c>
      <c r="F114" s="24">
        <v>2780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19</v>
      </c>
      <c r="N114" s="13">
        <f t="shared" si="7"/>
        <v>2780</v>
      </c>
    </row>
    <row r="115" spans="1:14" s="14" customFormat="1" ht="30.75" customHeight="1" x14ac:dyDescent="0.2">
      <c r="A115" s="21">
        <v>8</v>
      </c>
      <c r="B115" s="22" t="s">
        <v>171</v>
      </c>
      <c r="C115" s="23" t="s">
        <v>109</v>
      </c>
      <c r="D115" s="24">
        <v>1420</v>
      </c>
      <c r="E115" s="25">
        <v>3</v>
      </c>
      <c r="F115" s="24">
        <v>4260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3</v>
      </c>
      <c r="N115" s="13">
        <f t="shared" si="7"/>
        <v>4260</v>
      </c>
    </row>
    <row r="116" spans="1:14" s="14" customFormat="1" ht="19.5" customHeight="1" x14ac:dyDescent="0.2">
      <c r="A116" s="21">
        <v>9</v>
      </c>
      <c r="B116" s="22" t="s">
        <v>172</v>
      </c>
      <c r="C116" s="23" t="s">
        <v>109</v>
      </c>
      <c r="D116" s="24" t="s">
        <v>173</v>
      </c>
      <c r="E116" s="25">
        <v>1</v>
      </c>
      <c r="F116" s="24">
        <v>1980.8400000000001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6"/>
        <v>1</v>
      </c>
      <c r="N116" s="13">
        <f t="shared" si="7"/>
        <v>1980.8400000000001</v>
      </c>
    </row>
    <row r="117" spans="1:14" s="14" customFormat="1" ht="19.5" customHeight="1" x14ac:dyDescent="0.2">
      <c r="A117" s="21">
        <v>10</v>
      </c>
      <c r="B117" s="22" t="s">
        <v>174</v>
      </c>
      <c r="C117" s="23" t="s">
        <v>32</v>
      </c>
      <c r="D117" s="24">
        <v>246</v>
      </c>
      <c r="E117" s="25">
        <v>2</v>
      </c>
      <c r="F117" s="24">
        <v>492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6"/>
        <v>2</v>
      </c>
      <c r="N117" s="13">
        <f t="shared" si="7"/>
        <v>492</v>
      </c>
    </row>
    <row r="118" spans="1:14" s="14" customFormat="1" ht="26.25" customHeight="1" x14ac:dyDescent="0.2">
      <c r="A118" s="21">
        <v>11</v>
      </c>
      <c r="B118" s="22" t="s">
        <v>175</v>
      </c>
      <c r="C118" s="23" t="s">
        <v>109</v>
      </c>
      <c r="D118" s="24">
        <v>250</v>
      </c>
      <c r="E118" s="25">
        <v>4</v>
      </c>
      <c r="F118" s="24">
        <v>1000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6"/>
        <v>4</v>
      </c>
      <c r="N118" s="13">
        <f t="shared" si="7"/>
        <v>1000</v>
      </c>
    </row>
    <row r="119" spans="1:14" s="14" customFormat="1" ht="26.25" customHeight="1" x14ac:dyDescent="0.2">
      <c r="A119" s="21">
        <v>12</v>
      </c>
      <c r="B119" s="22" t="s">
        <v>176</v>
      </c>
      <c r="C119" s="23" t="s">
        <v>109</v>
      </c>
      <c r="D119" s="24">
        <v>250</v>
      </c>
      <c r="E119" s="25">
        <v>5</v>
      </c>
      <c r="F119" s="24">
        <v>1250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5</v>
      </c>
      <c r="N119" s="13">
        <f t="shared" si="7"/>
        <v>1250</v>
      </c>
    </row>
    <row r="120" spans="1:14" s="14" customFormat="1" ht="27" customHeight="1" x14ac:dyDescent="0.2">
      <c r="A120" s="21">
        <v>13</v>
      </c>
      <c r="B120" s="22" t="s">
        <v>177</v>
      </c>
      <c r="C120" s="23" t="s">
        <v>109</v>
      </c>
      <c r="D120" s="24">
        <v>190</v>
      </c>
      <c r="E120" s="25">
        <v>1</v>
      </c>
      <c r="F120" s="24">
        <v>190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1</v>
      </c>
      <c r="N120" s="13">
        <f t="shared" si="7"/>
        <v>190</v>
      </c>
    </row>
    <row r="121" spans="1:14" s="14" customFormat="1" x14ac:dyDescent="0.2">
      <c r="A121" s="21">
        <v>14</v>
      </c>
      <c r="B121" s="22" t="s">
        <v>178</v>
      </c>
      <c r="C121" s="23" t="s">
        <v>32</v>
      </c>
      <c r="D121" s="24">
        <v>82</v>
      </c>
      <c r="E121" s="25">
        <v>1</v>
      </c>
      <c r="F121" s="24">
        <v>82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1</v>
      </c>
      <c r="N121" s="13">
        <f t="shared" si="7"/>
        <v>82</v>
      </c>
    </row>
    <row r="122" spans="1:14" s="14" customFormat="1" x14ac:dyDescent="0.2">
      <c r="A122" s="21">
        <v>15</v>
      </c>
      <c r="B122" s="22" t="s">
        <v>179</v>
      </c>
      <c r="C122" s="23" t="s">
        <v>180</v>
      </c>
      <c r="D122" s="24" t="s">
        <v>181</v>
      </c>
      <c r="E122" s="25">
        <v>1</v>
      </c>
      <c r="F122" s="24">
        <v>1969.15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1</v>
      </c>
      <c r="N122" s="13">
        <f t="shared" si="7"/>
        <v>1969.15</v>
      </c>
    </row>
    <row r="123" spans="1:14" s="14" customFormat="1" x14ac:dyDescent="0.2">
      <c r="A123" s="21">
        <v>16</v>
      </c>
      <c r="B123" s="22" t="s">
        <v>182</v>
      </c>
      <c r="C123" s="23" t="s">
        <v>16</v>
      </c>
      <c r="D123" s="24">
        <v>1780</v>
      </c>
      <c r="E123" s="25">
        <v>1.75</v>
      </c>
      <c r="F123" s="24">
        <v>3115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1.75</v>
      </c>
      <c r="N123" s="13">
        <f t="shared" si="7"/>
        <v>3115</v>
      </c>
    </row>
    <row r="124" spans="1:14" s="14" customFormat="1" ht="16.5" customHeight="1" x14ac:dyDescent="0.2">
      <c r="A124" s="21">
        <v>17</v>
      </c>
      <c r="B124" s="22" t="s">
        <v>183</v>
      </c>
      <c r="C124" s="23" t="s">
        <v>180</v>
      </c>
      <c r="D124" s="24" t="s">
        <v>184</v>
      </c>
      <c r="E124" s="25">
        <v>3</v>
      </c>
      <c r="F124" s="24">
        <v>6436.3600000000006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3</v>
      </c>
      <c r="N124" s="13">
        <f t="shared" si="7"/>
        <v>6436.3600000000006</v>
      </c>
    </row>
    <row r="125" spans="1:14" s="14" customFormat="1" x14ac:dyDescent="0.2">
      <c r="A125" s="21">
        <v>18</v>
      </c>
      <c r="B125" s="22" t="s">
        <v>185</v>
      </c>
      <c r="C125" s="23" t="s">
        <v>16</v>
      </c>
      <c r="D125" s="24" t="s">
        <v>186</v>
      </c>
      <c r="E125" s="25">
        <v>1.02</v>
      </c>
      <c r="F125" s="24">
        <v>2532.86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1.02</v>
      </c>
      <c r="N125" s="13">
        <f t="shared" si="7"/>
        <v>2532.86</v>
      </c>
    </row>
    <row r="126" spans="1:14" s="14" customFormat="1" ht="13.5" customHeight="1" x14ac:dyDescent="0.2">
      <c r="A126" s="21">
        <v>19</v>
      </c>
      <c r="B126" s="22" t="s">
        <v>187</v>
      </c>
      <c r="C126" s="23" t="s">
        <v>109</v>
      </c>
      <c r="D126" s="24" t="s">
        <v>188</v>
      </c>
      <c r="E126" s="25">
        <v>1</v>
      </c>
      <c r="F126" s="24">
        <v>1194.3900000000001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1</v>
      </c>
      <c r="N126" s="13">
        <f t="shared" si="7"/>
        <v>1194.3900000000001</v>
      </c>
    </row>
    <row r="127" spans="1:14" s="8" customFormat="1" ht="13.5" customHeight="1" thickBot="1" x14ac:dyDescent="0.25"/>
    <row r="128" spans="1:14" s="8" customFormat="1" ht="26.25" customHeight="1" x14ac:dyDescent="0.2">
      <c r="A128" s="33" t="s">
        <v>4</v>
      </c>
      <c r="B128" s="30" t="s">
        <v>0</v>
      </c>
      <c r="C128" s="38" t="s">
        <v>5</v>
      </c>
      <c r="D128" s="30" t="s">
        <v>6</v>
      </c>
      <c r="E128" s="30" t="s">
        <v>502</v>
      </c>
      <c r="F128" s="30"/>
    </row>
    <row r="129" spans="1:14" s="8" customFormat="1" ht="12.75" customHeight="1" x14ac:dyDescent="0.2">
      <c r="A129" s="34"/>
      <c r="B129" s="36"/>
      <c r="C129" s="39"/>
      <c r="D129" s="36"/>
      <c r="E129" s="31" t="s">
        <v>7</v>
      </c>
      <c r="F129" s="31" t="s">
        <v>8</v>
      </c>
    </row>
    <row r="130" spans="1:14" s="8" customFormat="1" ht="13.5" customHeight="1" thickBot="1" x14ac:dyDescent="0.25">
      <c r="A130" s="35"/>
      <c r="B130" s="37"/>
      <c r="C130" s="40"/>
      <c r="D130" s="37"/>
      <c r="E130" s="32"/>
      <c r="F130" s="32"/>
    </row>
    <row r="131" spans="1:14" s="14" customFormat="1" ht="13.5" customHeight="1" x14ac:dyDescent="0.2">
      <c r="A131" s="21">
        <v>20</v>
      </c>
      <c r="B131" s="22" t="s">
        <v>189</v>
      </c>
      <c r="C131" s="23" t="s">
        <v>32</v>
      </c>
      <c r="D131" s="24">
        <v>82</v>
      </c>
      <c r="E131" s="25">
        <v>2</v>
      </c>
      <c r="F131" s="24">
        <v>164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ref="M131:M158" si="8">E131</f>
        <v>2</v>
      </c>
      <c r="N131" s="13">
        <f t="shared" ref="N131:N158" si="9">F131</f>
        <v>164</v>
      </c>
    </row>
    <row r="132" spans="1:14" s="14" customFormat="1" x14ac:dyDescent="0.2">
      <c r="A132" s="21">
        <v>21</v>
      </c>
      <c r="B132" s="22" t="s">
        <v>190</v>
      </c>
      <c r="C132" s="23" t="s">
        <v>32</v>
      </c>
      <c r="D132" s="24" t="s">
        <v>191</v>
      </c>
      <c r="E132" s="25">
        <v>3</v>
      </c>
      <c r="F132" s="24">
        <v>17.220000000000002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8"/>
        <v>3</v>
      </c>
      <c r="N132" s="13">
        <f t="shared" si="9"/>
        <v>17.220000000000002</v>
      </c>
    </row>
    <row r="133" spans="1:14" s="14" customFormat="1" x14ac:dyDescent="0.2">
      <c r="A133" s="21">
        <v>22</v>
      </c>
      <c r="B133" s="22" t="s">
        <v>192</v>
      </c>
      <c r="C133" s="23" t="s">
        <v>32</v>
      </c>
      <c r="D133" s="24">
        <v>265</v>
      </c>
      <c r="E133" s="25">
        <v>1</v>
      </c>
      <c r="F133" s="24">
        <v>265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8"/>
        <v>1</v>
      </c>
      <c r="N133" s="13">
        <f t="shared" si="9"/>
        <v>265</v>
      </c>
    </row>
    <row r="134" spans="1:14" s="14" customFormat="1" ht="25.5" x14ac:dyDescent="0.2">
      <c r="A134" s="21">
        <v>23</v>
      </c>
      <c r="B134" s="22" t="s">
        <v>193</v>
      </c>
      <c r="C134" s="23" t="s">
        <v>14</v>
      </c>
      <c r="D134" s="24" t="s">
        <v>194</v>
      </c>
      <c r="E134" s="25">
        <v>200</v>
      </c>
      <c r="F134" s="24">
        <v>920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8"/>
        <v>200</v>
      </c>
      <c r="N134" s="13">
        <f t="shared" si="9"/>
        <v>920</v>
      </c>
    </row>
    <row r="135" spans="1:14" s="14" customFormat="1" ht="16.5" customHeight="1" x14ac:dyDescent="0.2">
      <c r="A135" s="21">
        <v>24</v>
      </c>
      <c r="B135" s="22" t="s">
        <v>195</v>
      </c>
      <c r="C135" s="23" t="s">
        <v>109</v>
      </c>
      <c r="D135" s="24" t="s">
        <v>196</v>
      </c>
      <c r="E135" s="25">
        <v>1</v>
      </c>
      <c r="F135" s="24">
        <v>115.23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si="8"/>
        <v>1</v>
      </c>
      <c r="N135" s="13">
        <f t="shared" si="9"/>
        <v>115.23</v>
      </c>
    </row>
    <row r="136" spans="1:14" s="14" customFormat="1" x14ac:dyDescent="0.2">
      <c r="A136" s="21">
        <v>25</v>
      </c>
      <c r="B136" s="22" t="s">
        <v>197</v>
      </c>
      <c r="C136" s="23" t="s">
        <v>180</v>
      </c>
      <c r="D136" s="24">
        <v>2800</v>
      </c>
      <c r="E136" s="25">
        <v>0.16</v>
      </c>
      <c r="F136" s="24">
        <v>448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8"/>
        <v>0.16</v>
      </c>
      <c r="N136" s="13">
        <f t="shared" si="9"/>
        <v>448</v>
      </c>
    </row>
    <row r="137" spans="1:14" s="14" customFormat="1" x14ac:dyDescent="0.2">
      <c r="A137" s="21">
        <v>26</v>
      </c>
      <c r="B137" s="22" t="s">
        <v>198</v>
      </c>
      <c r="C137" s="23" t="s">
        <v>16</v>
      </c>
      <c r="D137" s="24">
        <v>3170</v>
      </c>
      <c r="E137" s="25">
        <v>0.2</v>
      </c>
      <c r="F137" s="24">
        <v>634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8"/>
        <v>0.2</v>
      </c>
      <c r="N137" s="13">
        <f t="shared" si="9"/>
        <v>634</v>
      </c>
    </row>
    <row r="138" spans="1:14" s="14" customFormat="1" x14ac:dyDescent="0.2">
      <c r="A138" s="21">
        <v>27</v>
      </c>
      <c r="B138" s="22" t="s">
        <v>199</v>
      </c>
      <c r="C138" s="23" t="s">
        <v>14</v>
      </c>
      <c r="D138" s="24" t="s">
        <v>200</v>
      </c>
      <c r="E138" s="25">
        <v>195</v>
      </c>
      <c r="F138" s="24">
        <v>969.62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8"/>
        <v>195</v>
      </c>
      <c r="N138" s="13">
        <f t="shared" si="9"/>
        <v>969.62</v>
      </c>
    </row>
    <row r="139" spans="1:14" s="14" customFormat="1" x14ac:dyDescent="0.2">
      <c r="A139" s="21">
        <v>28</v>
      </c>
      <c r="B139" s="22" t="s">
        <v>23</v>
      </c>
      <c r="C139" s="23" t="s">
        <v>14</v>
      </c>
      <c r="D139" s="24" t="s">
        <v>201</v>
      </c>
      <c r="E139" s="25">
        <v>239</v>
      </c>
      <c r="F139" s="24">
        <v>1501.97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8"/>
        <v>239</v>
      </c>
      <c r="N139" s="13">
        <f t="shared" si="9"/>
        <v>1501.97</v>
      </c>
    </row>
    <row r="140" spans="1:14" s="14" customFormat="1" x14ac:dyDescent="0.2">
      <c r="A140" s="21">
        <v>29</v>
      </c>
      <c r="B140" s="22" t="s">
        <v>202</v>
      </c>
      <c r="C140" s="23" t="s">
        <v>14</v>
      </c>
      <c r="D140" s="24" t="s">
        <v>203</v>
      </c>
      <c r="E140" s="25">
        <v>11</v>
      </c>
      <c r="F140" s="24">
        <v>1019.3100000000001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8"/>
        <v>11</v>
      </c>
      <c r="N140" s="13">
        <f t="shared" si="9"/>
        <v>1019.3100000000001</v>
      </c>
    </row>
    <row r="141" spans="1:14" s="14" customFormat="1" x14ac:dyDescent="0.2">
      <c r="A141" s="21">
        <v>30</v>
      </c>
      <c r="B141" s="22" t="s">
        <v>204</v>
      </c>
      <c r="C141" s="23" t="s">
        <v>14</v>
      </c>
      <c r="D141" s="24" t="s">
        <v>205</v>
      </c>
      <c r="E141" s="25">
        <v>86</v>
      </c>
      <c r="F141" s="24">
        <v>1259.9000000000001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8"/>
        <v>86</v>
      </c>
      <c r="N141" s="13">
        <f t="shared" si="9"/>
        <v>1259.9000000000001</v>
      </c>
    </row>
    <row r="142" spans="1:14" s="14" customFormat="1" ht="15.75" customHeight="1" x14ac:dyDescent="0.2">
      <c r="A142" s="21">
        <v>31</v>
      </c>
      <c r="B142" s="22" t="s">
        <v>206</v>
      </c>
      <c r="C142" s="23" t="s">
        <v>14</v>
      </c>
      <c r="D142" s="24" t="s">
        <v>207</v>
      </c>
      <c r="E142" s="25">
        <v>6</v>
      </c>
      <c r="F142" s="24">
        <v>362.40000000000003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8"/>
        <v>6</v>
      </c>
      <c r="N142" s="13">
        <f t="shared" si="9"/>
        <v>362.40000000000003</v>
      </c>
    </row>
    <row r="143" spans="1:14" s="14" customFormat="1" ht="15.75" customHeight="1" x14ac:dyDescent="0.2">
      <c r="A143" s="21">
        <v>32</v>
      </c>
      <c r="B143" s="22" t="s">
        <v>208</v>
      </c>
      <c r="C143" s="23" t="s">
        <v>14</v>
      </c>
      <c r="D143" s="24" t="s">
        <v>209</v>
      </c>
      <c r="E143" s="25">
        <v>6</v>
      </c>
      <c r="F143" s="24">
        <v>341.37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8"/>
        <v>6</v>
      </c>
      <c r="N143" s="13">
        <f t="shared" si="9"/>
        <v>341.37</v>
      </c>
    </row>
    <row r="144" spans="1:14" s="14" customFormat="1" ht="27.75" customHeight="1" x14ac:dyDescent="0.2">
      <c r="A144" s="21">
        <v>33</v>
      </c>
      <c r="B144" s="22" t="s">
        <v>210</v>
      </c>
      <c r="C144" s="23" t="s">
        <v>16</v>
      </c>
      <c r="D144" s="24">
        <v>2950</v>
      </c>
      <c r="E144" s="25">
        <v>5.7000000000000002E-2</v>
      </c>
      <c r="F144" s="24">
        <v>168.15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8"/>
        <v>5.7000000000000002E-2</v>
      </c>
      <c r="N144" s="13">
        <f t="shared" si="9"/>
        <v>168.15</v>
      </c>
    </row>
    <row r="145" spans="1:14" s="14" customFormat="1" ht="27.75" customHeight="1" x14ac:dyDescent="0.2">
      <c r="A145" s="21">
        <v>34</v>
      </c>
      <c r="B145" s="22" t="s">
        <v>211</v>
      </c>
      <c r="C145" s="23" t="s">
        <v>16</v>
      </c>
      <c r="D145" s="24">
        <v>4650</v>
      </c>
      <c r="E145" s="25">
        <v>5.7000000000000002E-2</v>
      </c>
      <c r="F145" s="24">
        <v>265.05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8"/>
        <v>5.7000000000000002E-2</v>
      </c>
      <c r="N145" s="13">
        <f t="shared" si="9"/>
        <v>265.05</v>
      </c>
    </row>
    <row r="146" spans="1:14" s="14" customFormat="1" x14ac:dyDescent="0.2">
      <c r="A146" s="21">
        <v>35</v>
      </c>
      <c r="B146" s="22" t="s">
        <v>26</v>
      </c>
      <c r="C146" s="23" t="s">
        <v>14</v>
      </c>
      <c r="D146" s="24">
        <v>220</v>
      </c>
      <c r="E146" s="25">
        <v>12</v>
      </c>
      <c r="F146" s="24">
        <v>2640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8"/>
        <v>12</v>
      </c>
      <c r="N146" s="13">
        <f t="shared" si="9"/>
        <v>2640</v>
      </c>
    </row>
    <row r="147" spans="1:14" s="14" customFormat="1" x14ac:dyDescent="0.2">
      <c r="A147" s="21">
        <v>36</v>
      </c>
      <c r="B147" s="22" t="s">
        <v>212</v>
      </c>
      <c r="C147" s="23" t="s">
        <v>16</v>
      </c>
      <c r="D147" s="24" t="s">
        <v>213</v>
      </c>
      <c r="E147" s="25">
        <v>0.6</v>
      </c>
      <c r="F147" s="24">
        <v>1452.75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8"/>
        <v>0.6</v>
      </c>
      <c r="N147" s="13">
        <f t="shared" si="9"/>
        <v>1452.75</v>
      </c>
    </row>
    <row r="148" spans="1:14" s="14" customFormat="1" ht="16.5" customHeight="1" x14ac:dyDescent="0.2">
      <c r="A148" s="21">
        <v>37</v>
      </c>
      <c r="B148" s="22" t="s">
        <v>214</v>
      </c>
      <c r="C148" s="23" t="s">
        <v>32</v>
      </c>
      <c r="D148" s="24" t="s">
        <v>215</v>
      </c>
      <c r="E148" s="25">
        <v>6</v>
      </c>
      <c r="F148" s="24">
        <v>89.34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8"/>
        <v>6</v>
      </c>
      <c r="N148" s="13">
        <f t="shared" si="9"/>
        <v>89.34</v>
      </c>
    </row>
    <row r="149" spans="1:14" s="14" customFormat="1" x14ac:dyDescent="0.2">
      <c r="A149" s="21">
        <v>38</v>
      </c>
      <c r="B149" s="22" t="s">
        <v>28</v>
      </c>
      <c r="C149" s="23" t="s">
        <v>16</v>
      </c>
      <c r="D149" s="24" t="s">
        <v>216</v>
      </c>
      <c r="E149" s="25">
        <v>22.01</v>
      </c>
      <c r="F149" s="24">
        <v>1690.45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8"/>
        <v>22.01</v>
      </c>
      <c r="N149" s="13">
        <f t="shared" si="9"/>
        <v>1690.45</v>
      </c>
    </row>
    <row r="150" spans="1:14" s="14" customFormat="1" x14ac:dyDescent="0.2">
      <c r="A150" s="21">
        <v>39</v>
      </c>
      <c r="B150" s="22" t="s">
        <v>217</v>
      </c>
      <c r="C150" s="23" t="s">
        <v>16</v>
      </c>
      <c r="D150" s="24">
        <v>2230</v>
      </c>
      <c r="E150" s="25">
        <v>6.0000000000000005E-2</v>
      </c>
      <c r="F150" s="24">
        <v>133.80000000000001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8"/>
        <v>6.0000000000000005E-2</v>
      </c>
      <c r="N150" s="13">
        <f t="shared" si="9"/>
        <v>133.80000000000001</v>
      </c>
    </row>
    <row r="151" spans="1:14" s="14" customFormat="1" x14ac:dyDescent="0.2">
      <c r="A151" s="21">
        <v>40</v>
      </c>
      <c r="B151" s="22" t="s">
        <v>30</v>
      </c>
      <c r="C151" s="23" t="s">
        <v>14</v>
      </c>
      <c r="D151" s="24">
        <v>130</v>
      </c>
      <c r="E151" s="25">
        <v>5</v>
      </c>
      <c r="F151" s="24">
        <v>650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5</v>
      </c>
      <c r="N151" s="13">
        <f t="shared" si="9"/>
        <v>650</v>
      </c>
    </row>
    <row r="152" spans="1:14" s="14" customFormat="1" x14ac:dyDescent="0.2">
      <c r="A152" s="21">
        <v>41</v>
      </c>
      <c r="B152" s="22" t="s">
        <v>218</v>
      </c>
      <c r="C152" s="23" t="s">
        <v>14</v>
      </c>
      <c r="D152" s="24">
        <v>110</v>
      </c>
      <c r="E152" s="25">
        <v>9</v>
      </c>
      <c r="F152" s="24">
        <v>990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9</v>
      </c>
      <c r="N152" s="13">
        <f t="shared" si="9"/>
        <v>990</v>
      </c>
    </row>
    <row r="153" spans="1:14" s="14" customFormat="1" ht="16.5" customHeight="1" x14ac:dyDescent="0.2">
      <c r="A153" s="21">
        <v>42</v>
      </c>
      <c r="B153" s="22" t="s">
        <v>219</v>
      </c>
      <c r="C153" s="23" t="s">
        <v>32</v>
      </c>
      <c r="D153" s="24" t="s">
        <v>220</v>
      </c>
      <c r="E153" s="25">
        <v>4</v>
      </c>
      <c r="F153" s="24">
        <v>71.680000000000007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4</v>
      </c>
      <c r="N153" s="13">
        <f t="shared" si="9"/>
        <v>71.680000000000007</v>
      </c>
    </row>
    <row r="154" spans="1:14" s="14" customFormat="1" x14ac:dyDescent="0.2">
      <c r="A154" s="21">
        <v>43</v>
      </c>
      <c r="B154" s="22" t="s">
        <v>221</v>
      </c>
      <c r="C154" s="23" t="s">
        <v>16</v>
      </c>
      <c r="D154" s="24">
        <v>80</v>
      </c>
      <c r="E154" s="25">
        <v>6.0000000000000005E-2</v>
      </c>
      <c r="F154" s="24">
        <v>4.8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6.0000000000000005E-2</v>
      </c>
      <c r="N154" s="13">
        <f t="shared" si="9"/>
        <v>4.8</v>
      </c>
    </row>
    <row r="155" spans="1:14" s="14" customFormat="1" ht="30" customHeight="1" x14ac:dyDescent="0.2">
      <c r="A155" s="21">
        <v>44</v>
      </c>
      <c r="B155" s="22" t="s">
        <v>222</v>
      </c>
      <c r="C155" s="23" t="s">
        <v>14</v>
      </c>
      <c r="D155" s="24" t="s">
        <v>116</v>
      </c>
      <c r="E155" s="25">
        <v>1800</v>
      </c>
      <c r="F155" s="24">
        <v>1614.96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1800</v>
      </c>
      <c r="N155" s="13">
        <f t="shared" si="9"/>
        <v>1614.96</v>
      </c>
    </row>
    <row r="156" spans="1:14" s="14" customFormat="1" ht="15" customHeight="1" x14ac:dyDescent="0.2">
      <c r="A156" s="21">
        <v>45</v>
      </c>
      <c r="B156" s="22" t="s">
        <v>223</v>
      </c>
      <c r="C156" s="23" t="s">
        <v>14</v>
      </c>
      <c r="D156" s="24">
        <v>90</v>
      </c>
      <c r="E156" s="25">
        <v>5</v>
      </c>
      <c r="F156" s="24">
        <v>450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5</v>
      </c>
      <c r="N156" s="13">
        <f t="shared" si="9"/>
        <v>450</v>
      </c>
    </row>
    <row r="157" spans="1:14" s="14" customFormat="1" x14ac:dyDescent="0.2">
      <c r="A157" s="21">
        <v>46</v>
      </c>
      <c r="B157" s="22" t="s">
        <v>224</v>
      </c>
      <c r="C157" s="23" t="s">
        <v>32</v>
      </c>
      <c r="D157" s="24" t="s">
        <v>225</v>
      </c>
      <c r="E157" s="25">
        <v>2</v>
      </c>
      <c r="F157" s="24">
        <v>98.4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2</v>
      </c>
      <c r="N157" s="13">
        <f t="shared" si="9"/>
        <v>98.4</v>
      </c>
    </row>
    <row r="158" spans="1:14" s="14" customFormat="1" x14ac:dyDescent="0.2">
      <c r="A158" s="21">
        <v>47</v>
      </c>
      <c r="B158" s="22" t="s">
        <v>226</v>
      </c>
      <c r="C158" s="23" t="s">
        <v>32</v>
      </c>
      <c r="D158" s="24" t="s">
        <v>225</v>
      </c>
      <c r="E158" s="25">
        <v>2</v>
      </c>
      <c r="F158" s="24">
        <v>98.4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2</v>
      </c>
      <c r="N158" s="13">
        <f t="shared" si="9"/>
        <v>98.4</v>
      </c>
    </row>
    <row r="159" spans="1:14" s="14" customFormat="1" x14ac:dyDescent="0.2">
      <c r="A159" s="21">
        <v>48</v>
      </c>
      <c r="B159" s="22" t="s">
        <v>227</v>
      </c>
      <c r="C159" s="23" t="s">
        <v>32</v>
      </c>
      <c r="D159" s="24">
        <v>48</v>
      </c>
      <c r="E159" s="25">
        <v>1</v>
      </c>
      <c r="F159" s="24">
        <v>48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ref="M159:M190" si="10">E159</f>
        <v>1</v>
      </c>
      <c r="N159" s="13">
        <f t="shared" ref="N159:N190" si="11">F159</f>
        <v>48</v>
      </c>
    </row>
    <row r="160" spans="1:14" s="14" customFormat="1" x14ac:dyDescent="0.2">
      <c r="A160" s="21">
        <v>49</v>
      </c>
      <c r="B160" s="22" t="s">
        <v>228</v>
      </c>
      <c r="C160" s="23" t="s">
        <v>32</v>
      </c>
      <c r="D160" s="24">
        <v>51</v>
      </c>
      <c r="E160" s="25">
        <v>2</v>
      </c>
      <c r="F160" s="24">
        <v>102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10"/>
        <v>2</v>
      </c>
      <c r="N160" s="13">
        <f t="shared" si="11"/>
        <v>102</v>
      </c>
    </row>
    <row r="161" spans="1:14" s="14" customFormat="1" x14ac:dyDescent="0.2">
      <c r="A161" s="21">
        <v>50</v>
      </c>
      <c r="B161" s="22" t="s">
        <v>229</v>
      </c>
      <c r="C161" s="23" t="s">
        <v>32</v>
      </c>
      <c r="D161" s="24">
        <v>51</v>
      </c>
      <c r="E161" s="25">
        <v>2</v>
      </c>
      <c r="F161" s="24">
        <v>102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10"/>
        <v>2</v>
      </c>
      <c r="N161" s="13">
        <f t="shared" si="11"/>
        <v>102</v>
      </c>
    </row>
    <row r="162" spans="1:14" s="14" customFormat="1" x14ac:dyDescent="0.2">
      <c r="A162" s="21">
        <v>51</v>
      </c>
      <c r="B162" s="22" t="s">
        <v>230</v>
      </c>
      <c r="C162" s="23" t="s">
        <v>32</v>
      </c>
      <c r="D162" s="24" t="s">
        <v>225</v>
      </c>
      <c r="E162" s="25">
        <v>2</v>
      </c>
      <c r="F162" s="24">
        <v>98.4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10"/>
        <v>2</v>
      </c>
      <c r="N162" s="13">
        <f t="shared" si="11"/>
        <v>98.4</v>
      </c>
    </row>
    <row r="163" spans="1:14" s="14" customFormat="1" x14ac:dyDescent="0.2">
      <c r="A163" s="21">
        <v>52</v>
      </c>
      <c r="B163" s="22" t="s">
        <v>231</v>
      </c>
      <c r="C163" s="23" t="s">
        <v>32</v>
      </c>
      <c r="D163" s="24" t="s">
        <v>225</v>
      </c>
      <c r="E163" s="25">
        <v>2</v>
      </c>
      <c r="F163" s="24">
        <v>98.4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10"/>
        <v>2</v>
      </c>
      <c r="N163" s="13">
        <f t="shared" si="11"/>
        <v>98.4</v>
      </c>
    </row>
    <row r="164" spans="1:14" s="14" customFormat="1" x14ac:dyDescent="0.2">
      <c r="A164" s="21">
        <v>53</v>
      </c>
      <c r="B164" s="22" t="s">
        <v>232</v>
      </c>
      <c r="C164" s="23" t="s">
        <v>32</v>
      </c>
      <c r="D164" s="24" t="s">
        <v>225</v>
      </c>
      <c r="E164" s="25">
        <v>2</v>
      </c>
      <c r="F164" s="24">
        <v>98.4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10"/>
        <v>2</v>
      </c>
      <c r="N164" s="13">
        <f t="shared" si="11"/>
        <v>98.4</v>
      </c>
    </row>
    <row r="165" spans="1:14" s="14" customFormat="1" x14ac:dyDescent="0.2">
      <c r="A165" s="21">
        <v>54</v>
      </c>
      <c r="B165" s="22" t="s">
        <v>233</v>
      </c>
      <c r="C165" s="23" t="s">
        <v>32</v>
      </c>
      <c r="D165" s="24">
        <v>48</v>
      </c>
      <c r="E165" s="25">
        <v>1</v>
      </c>
      <c r="F165" s="24">
        <v>48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10"/>
        <v>1</v>
      </c>
      <c r="N165" s="13">
        <f t="shared" si="11"/>
        <v>48</v>
      </c>
    </row>
    <row r="166" spans="1:14" s="14" customFormat="1" ht="15.75" customHeight="1" x14ac:dyDescent="0.2">
      <c r="A166" s="21">
        <v>55</v>
      </c>
      <c r="B166" s="22" t="s">
        <v>234</v>
      </c>
      <c r="C166" s="23" t="s">
        <v>32</v>
      </c>
      <c r="D166" s="24">
        <v>51</v>
      </c>
      <c r="E166" s="25">
        <v>2</v>
      </c>
      <c r="F166" s="24">
        <v>102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10"/>
        <v>2</v>
      </c>
      <c r="N166" s="13">
        <f t="shared" si="11"/>
        <v>102</v>
      </c>
    </row>
    <row r="167" spans="1:14" s="14" customFormat="1" x14ac:dyDescent="0.2">
      <c r="A167" s="21">
        <v>56</v>
      </c>
      <c r="B167" s="22" t="s">
        <v>235</v>
      </c>
      <c r="C167" s="23" t="s">
        <v>14</v>
      </c>
      <c r="D167" s="24">
        <v>51</v>
      </c>
      <c r="E167" s="25">
        <v>1</v>
      </c>
      <c r="F167" s="24">
        <v>51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si="10"/>
        <v>1</v>
      </c>
      <c r="N167" s="13">
        <f t="shared" si="11"/>
        <v>51</v>
      </c>
    </row>
    <row r="168" spans="1:14" s="14" customFormat="1" x14ac:dyDescent="0.2">
      <c r="A168" s="21">
        <v>57</v>
      </c>
      <c r="B168" s="22" t="s">
        <v>236</v>
      </c>
      <c r="C168" s="23" t="s">
        <v>32</v>
      </c>
      <c r="D168" s="24" t="s">
        <v>225</v>
      </c>
      <c r="E168" s="25">
        <v>2</v>
      </c>
      <c r="F168" s="24">
        <v>98.4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10"/>
        <v>2</v>
      </c>
      <c r="N168" s="13">
        <f t="shared" si="11"/>
        <v>98.4</v>
      </c>
    </row>
    <row r="169" spans="1:14" s="14" customFormat="1" ht="18" customHeight="1" x14ac:dyDescent="0.2">
      <c r="A169" s="21">
        <v>58</v>
      </c>
      <c r="B169" s="22" t="s">
        <v>237</v>
      </c>
      <c r="C169" s="23" t="s">
        <v>32</v>
      </c>
      <c r="D169" s="24">
        <v>51</v>
      </c>
      <c r="E169" s="25">
        <v>1</v>
      </c>
      <c r="F169" s="24">
        <v>51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10"/>
        <v>1</v>
      </c>
      <c r="N169" s="13">
        <f t="shared" si="11"/>
        <v>51</v>
      </c>
    </row>
    <row r="170" spans="1:14" s="14" customFormat="1" ht="18" customHeight="1" x14ac:dyDescent="0.2">
      <c r="A170" s="21">
        <v>59</v>
      </c>
      <c r="B170" s="22" t="s">
        <v>238</v>
      </c>
      <c r="C170" s="23" t="s">
        <v>32</v>
      </c>
      <c r="D170" s="24">
        <v>48</v>
      </c>
      <c r="E170" s="25">
        <v>1</v>
      </c>
      <c r="F170" s="24">
        <v>48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0"/>
        <v>1</v>
      </c>
      <c r="N170" s="13">
        <f t="shared" si="11"/>
        <v>48</v>
      </c>
    </row>
    <row r="171" spans="1:14" s="14" customFormat="1" ht="18" customHeight="1" x14ac:dyDescent="0.2">
      <c r="A171" s="21">
        <v>60</v>
      </c>
      <c r="B171" s="22" t="s">
        <v>239</v>
      </c>
      <c r="C171" s="23" t="s">
        <v>32</v>
      </c>
      <c r="D171" s="24" t="s">
        <v>225</v>
      </c>
      <c r="E171" s="25">
        <v>2</v>
      </c>
      <c r="F171" s="24">
        <v>98.4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0"/>
        <v>2</v>
      </c>
      <c r="N171" s="13">
        <f t="shared" si="11"/>
        <v>98.4</v>
      </c>
    </row>
    <row r="172" spans="1:14" s="14" customFormat="1" x14ac:dyDescent="0.2">
      <c r="A172" s="21">
        <v>61</v>
      </c>
      <c r="B172" s="22" t="s">
        <v>240</v>
      </c>
      <c r="C172" s="23" t="s">
        <v>32</v>
      </c>
      <c r="D172" s="24" t="s">
        <v>225</v>
      </c>
      <c r="E172" s="25">
        <v>2</v>
      </c>
      <c r="F172" s="24">
        <v>98.4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0"/>
        <v>2</v>
      </c>
      <c r="N172" s="13">
        <f t="shared" si="11"/>
        <v>98.4</v>
      </c>
    </row>
    <row r="173" spans="1:14" s="14" customFormat="1" x14ac:dyDescent="0.2">
      <c r="A173" s="21">
        <v>62</v>
      </c>
      <c r="B173" s="22" t="s">
        <v>241</v>
      </c>
      <c r="C173" s="23" t="s">
        <v>32</v>
      </c>
      <c r="D173" s="24" t="s">
        <v>225</v>
      </c>
      <c r="E173" s="25">
        <v>2</v>
      </c>
      <c r="F173" s="24">
        <v>98.4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10"/>
        <v>2</v>
      </c>
      <c r="N173" s="13">
        <f t="shared" si="11"/>
        <v>98.4</v>
      </c>
    </row>
    <row r="174" spans="1:14" s="14" customFormat="1" x14ac:dyDescent="0.2">
      <c r="A174" s="21">
        <v>63</v>
      </c>
      <c r="B174" s="22" t="s">
        <v>242</v>
      </c>
      <c r="C174" s="23" t="s">
        <v>32</v>
      </c>
      <c r="D174" s="24" t="s">
        <v>225</v>
      </c>
      <c r="E174" s="25">
        <v>2</v>
      </c>
      <c r="F174" s="24">
        <v>98.4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0"/>
        <v>2</v>
      </c>
      <c r="N174" s="13">
        <f t="shared" si="11"/>
        <v>98.4</v>
      </c>
    </row>
    <row r="175" spans="1:14" s="14" customFormat="1" x14ac:dyDescent="0.2">
      <c r="A175" s="21">
        <v>64</v>
      </c>
      <c r="B175" s="22" t="s">
        <v>243</v>
      </c>
      <c r="C175" s="23" t="s">
        <v>32</v>
      </c>
      <c r="D175" s="24" t="s">
        <v>244</v>
      </c>
      <c r="E175" s="25">
        <v>2</v>
      </c>
      <c r="F175" s="24">
        <v>97.5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0"/>
        <v>2</v>
      </c>
      <c r="N175" s="13">
        <f t="shared" si="11"/>
        <v>97.5</v>
      </c>
    </row>
    <row r="176" spans="1:14" s="14" customFormat="1" x14ac:dyDescent="0.2">
      <c r="A176" s="21">
        <v>65</v>
      </c>
      <c r="B176" s="22" t="s">
        <v>245</v>
      </c>
      <c r="C176" s="23" t="s">
        <v>32</v>
      </c>
      <c r="D176" s="24">
        <v>51</v>
      </c>
      <c r="E176" s="25">
        <v>2</v>
      </c>
      <c r="F176" s="24">
        <v>102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0"/>
        <v>2</v>
      </c>
      <c r="N176" s="13">
        <f t="shared" si="11"/>
        <v>102</v>
      </c>
    </row>
    <row r="177" spans="1:14" s="14" customFormat="1" x14ac:dyDescent="0.2">
      <c r="A177" s="21">
        <v>66</v>
      </c>
      <c r="B177" s="22" t="s">
        <v>246</v>
      </c>
      <c r="C177" s="23" t="s">
        <v>32</v>
      </c>
      <c r="D177" s="24" t="s">
        <v>225</v>
      </c>
      <c r="E177" s="25">
        <v>2</v>
      </c>
      <c r="F177" s="24">
        <v>98.4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0"/>
        <v>2</v>
      </c>
      <c r="N177" s="13">
        <f t="shared" si="11"/>
        <v>98.4</v>
      </c>
    </row>
    <row r="178" spans="1:14" s="14" customFormat="1" ht="15" customHeight="1" x14ac:dyDescent="0.2">
      <c r="A178" s="21">
        <v>67</v>
      </c>
      <c r="B178" s="22" t="s">
        <v>247</v>
      </c>
      <c r="C178" s="23" t="s">
        <v>32</v>
      </c>
      <c r="D178" s="24">
        <v>51</v>
      </c>
      <c r="E178" s="25">
        <v>1</v>
      </c>
      <c r="F178" s="24">
        <v>51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0"/>
        <v>1</v>
      </c>
      <c r="N178" s="13">
        <f t="shared" si="11"/>
        <v>51</v>
      </c>
    </row>
    <row r="179" spans="1:14" s="14" customFormat="1" x14ac:dyDescent="0.2">
      <c r="A179" s="21">
        <v>68</v>
      </c>
      <c r="B179" s="22" t="s">
        <v>248</v>
      </c>
      <c r="C179" s="23" t="s">
        <v>32</v>
      </c>
      <c r="D179" s="24" t="s">
        <v>225</v>
      </c>
      <c r="E179" s="25">
        <v>2</v>
      </c>
      <c r="F179" s="24">
        <v>98.4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0"/>
        <v>2</v>
      </c>
      <c r="N179" s="13">
        <f t="shared" si="11"/>
        <v>98.4</v>
      </c>
    </row>
    <row r="180" spans="1:14" s="14" customFormat="1" x14ac:dyDescent="0.2">
      <c r="A180" s="21">
        <v>69</v>
      </c>
      <c r="B180" s="22" t="s">
        <v>249</v>
      </c>
      <c r="C180" s="23" t="s">
        <v>32</v>
      </c>
      <c r="D180" s="24" t="s">
        <v>225</v>
      </c>
      <c r="E180" s="25">
        <v>2</v>
      </c>
      <c r="F180" s="24">
        <v>98.4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0"/>
        <v>2</v>
      </c>
      <c r="N180" s="13">
        <f t="shared" si="11"/>
        <v>98.4</v>
      </c>
    </row>
    <row r="181" spans="1:14" s="14" customFormat="1" x14ac:dyDescent="0.2">
      <c r="A181" s="21">
        <v>70</v>
      </c>
      <c r="B181" s="22" t="s">
        <v>250</v>
      </c>
      <c r="C181" s="23" t="s">
        <v>32</v>
      </c>
      <c r="D181" s="24" t="s">
        <v>225</v>
      </c>
      <c r="E181" s="25">
        <v>2</v>
      </c>
      <c r="F181" s="24">
        <v>98.4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10"/>
        <v>2</v>
      </c>
      <c r="N181" s="13">
        <f t="shared" si="11"/>
        <v>98.4</v>
      </c>
    </row>
    <row r="182" spans="1:14" s="14" customFormat="1" ht="18" customHeight="1" x14ac:dyDescent="0.2">
      <c r="A182" s="21">
        <v>71</v>
      </c>
      <c r="B182" s="22" t="s">
        <v>251</v>
      </c>
      <c r="C182" s="23" t="s">
        <v>32</v>
      </c>
      <c r="D182" s="24" t="s">
        <v>225</v>
      </c>
      <c r="E182" s="25">
        <v>2</v>
      </c>
      <c r="F182" s="24">
        <v>98.4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10"/>
        <v>2</v>
      </c>
      <c r="N182" s="13">
        <f t="shared" si="11"/>
        <v>98.4</v>
      </c>
    </row>
    <row r="183" spans="1:14" s="14" customFormat="1" ht="15.75" customHeight="1" x14ac:dyDescent="0.2">
      <c r="A183" s="21">
        <v>72</v>
      </c>
      <c r="B183" s="22" t="s">
        <v>252</v>
      </c>
      <c r="C183" s="23" t="s">
        <v>32</v>
      </c>
      <c r="D183" s="24" t="s">
        <v>225</v>
      </c>
      <c r="E183" s="25">
        <v>2</v>
      </c>
      <c r="F183" s="24">
        <v>98.4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2</v>
      </c>
      <c r="N183" s="13">
        <f t="shared" si="11"/>
        <v>98.4</v>
      </c>
    </row>
    <row r="184" spans="1:14" s="14" customFormat="1" x14ac:dyDescent="0.2">
      <c r="A184" s="21">
        <v>73</v>
      </c>
      <c r="B184" s="22" t="s">
        <v>253</v>
      </c>
      <c r="C184" s="23" t="s">
        <v>14</v>
      </c>
      <c r="D184" s="24" t="s">
        <v>254</v>
      </c>
      <c r="E184" s="25">
        <v>2</v>
      </c>
      <c r="F184" s="24">
        <v>62.25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2</v>
      </c>
      <c r="N184" s="13">
        <f t="shared" si="11"/>
        <v>62.25</v>
      </c>
    </row>
    <row r="185" spans="1:14" s="14" customFormat="1" x14ac:dyDescent="0.2">
      <c r="A185" s="21">
        <v>74</v>
      </c>
      <c r="B185" s="22" t="s">
        <v>255</v>
      </c>
      <c r="C185" s="23" t="s">
        <v>180</v>
      </c>
      <c r="D185" s="24" t="s">
        <v>256</v>
      </c>
      <c r="E185" s="25">
        <v>0.3</v>
      </c>
      <c r="F185" s="24">
        <v>990.51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0.3</v>
      </c>
      <c r="N185" s="13">
        <f t="shared" si="11"/>
        <v>990.51</v>
      </c>
    </row>
    <row r="186" spans="1:14" s="14" customFormat="1" ht="12.75" customHeight="1" x14ac:dyDescent="0.2">
      <c r="A186" s="21">
        <v>75</v>
      </c>
      <c r="B186" s="22" t="s">
        <v>257</v>
      </c>
      <c r="C186" s="23" t="s">
        <v>43</v>
      </c>
      <c r="D186" s="24" t="s">
        <v>258</v>
      </c>
      <c r="E186" s="25">
        <v>10</v>
      </c>
      <c r="F186" s="24">
        <v>34.04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10</v>
      </c>
      <c r="N186" s="13">
        <f t="shared" si="11"/>
        <v>34.04</v>
      </c>
    </row>
    <row r="187" spans="1:14" s="14" customFormat="1" ht="26.25" customHeight="1" x14ac:dyDescent="0.2">
      <c r="A187" s="21">
        <v>76</v>
      </c>
      <c r="B187" s="22" t="s">
        <v>259</v>
      </c>
      <c r="C187" s="23" t="s">
        <v>14</v>
      </c>
      <c r="D187" s="24">
        <v>260</v>
      </c>
      <c r="E187" s="25">
        <v>1</v>
      </c>
      <c r="F187" s="24">
        <v>260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1</v>
      </c>
      <c r="N187" s="13">
        <f t="shared" si="11"/>
        <v>260</v>
      </c>
    </row>
    <row r="188" spans="1:14" s="14" customFormat="1" ht="14.25" customHeight="1" x14ac:dyDescent="0.2">
      <c r="A188" s="21">
        <v>77</v>
      </c>
      <c r="B188" s="22" t="s">
        <v>50</v>
      </c>
      <c r="C188" s="23" t="s">
        <v>14</v>
      </c>
      <c r="D188" s="24">
        <v>60</v>
      </c>
      <c r="E188" s="25">
        <v>1</v>
      </c>
      <c r="F188" s="24">
        <v>60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1</v>
      </c>
      <c r="N188" s="13">
        <f t="shared" si="11"/>
        <v>60</v>
      </c>
    </row>
    <row r="189" spans="1:14" s="14" customFormat="1" x14ac:dyDescent="0.2">
      <c r="A189" s="21">
        <v>78</v>
      </c>
      <c r="B189" s="22" t="s">
        <v>260</v>
      </c>
      <c r="C189" s="23" t="s">
        <v>14</v>
      </c>
      <c r="D189" s="24" t="s">
        <v>261</v>
      </c>
      <c r="E189" s="25">
        <v>500</v>
      </c>
      <c r="F189" s="24">
        <v>2775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500</v>
      </c>
      <c r="N189" s="13">
        <f t="shared" si="11"/>
        <v>2775</v>
      </c>
    </row>
    <row r="190" spans="1:14" s="14" customFormat="1" x14ac:dyDescent="0.2">
      <c r="A190" s="21">
        <v>79</v>
      </c>
      <c r="B190" s="22" t="s">
        <v>51</v>
      </c>
      <c r="C190" s="23" t="s">
        <v>32</v>
      </c>
      <c r="D190" s="24" t="s">
        <v>52</v>
      </c>
      <c r="E190" s="25">
        <v>41</v>
      </c>
      <c r="F190" s="24">
        <v>411.64000000000004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41</v>
      </c>
      <c r="N190" s="13">
        <f t="shared" si="11"/>
        <v>411.64000000000004</v>
      </c>
    </row>
    <row r="191" spans="1:14" s="14" customFormat="1" ht="15.75" customHeight="1" x14ac:dyDescent="0.2">
      <c r="A191" s="21">
        <v>80</v>
      </c>
      <c r="B191" s="22" t="s">
        <v>262</v>
      </c>
      <c r="C191" s="23" t="s">
        <v>109</v>
      </c>
      <c r="D191" s="24">
        <v>190</v>
      </c>
      <c r="E191" s="25">
        <v>3</v>
      </c>
      <c r="F191" s="24">
        <v>570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ref="M191:M193" si="12">E191</f>
        <v>3</v>
      </c>
      <c r="N191" s="13">
        <f t="shared" ref="N191:N193" si="13">F191</f>
        <v>570</v>
      </c>
    </row>
    <row r="192" spans="1:14" s="14" customFormat="1" x14ac:dyDescent="0.2">
      <c r="A192" s="21">
        <v>81</v>
      </c>
      <c r="B192" s="22" t="s">
        <v>263</v>
      </c>
      <c r="C192" s="23" t="s">
        <v>32</v>
      </c>
      <c r="D192" s="24">
        <v>82</v>
      </c>
      <c r="E192" s="25">
        <v>1</v>
      </c>
      <c r="F192" s="24">
        <v>82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2"/>
        <v>1</v>
      </c>
      <c r="N192" s="13">
        <f t="shared" si="13"/>
        <v>82</v>
      </c>
    </row>
    <row r="193" spans="1:14" s="14" customFormat="1" x14ac:dyDescent="0.2">
      <c r="A193" s="21">
        <v>82</v>
      </c>
      <c r="B193" s="22" t="s">
        <v>53</v>
      </c>
      <c r="C193" s="23" t="s">
        <v>14</v>
      </c>
      <c r="D193" s="24">
        <v>145</v>
      </c>
      <c r="E193" s="25">
        <v>66</v>
      </c>
      <c r="F193" s="24">
        <v>9570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2"/>
        <v>66</v>
      </c>
      <c r="N193" s="13">
        <f t="shared" si="13"/>
        <v>9570</v>
      </c>
    </row>
    <row r="194" spans="1:14" s="8" customFormat="1" ht="13.5" customHeight="1" thickBot="1" x14ac:dyDescent="0.25"/>
    <row r="195" spans="1:14" s="8" customFormat="1" ht="26.25" customHeight="1" x14ac:dyDescent="0.2">
      <c r="A195" s="33" t="s">
        <v>4</v>
      </c>
      <c r="B195" s="30" t="s">
        <v>0</v>
      </c>
      <c r="C195" s="38" t="s">
        <v>5</v>
      </c>
      <c r="D195" s="30" t="s">
        <v>6</v>
      </c>
      <c r="E195" s="30" t="s">
        <v>502</v>
      </c>
      <c r="F195" s="30"/>
    </row>
    <row r="196" spans="1:14" s="8" customFormat="1" ht="12.75" customHeight="1" x14ac:dyDescent="0.2">
      <c r="A196" s="34"/>
      <c r="B196" s="36"/>
      <c r="C196" s="39"/>
      <c r="D196" s="36"/>
      <c r="E196" s="31" t="s">
        <v>7</v>
      </c>
      <c r="F196" s="31" t="s">
        <v>8</v>
      </c>
    </row>
    <row r="197" spans="1:14" s="8" customFormat="1" ht="13.5" customHeight="1" thickBot="1" x14ac:dyDescent="0.25">
      <c r="A197" s="35"/>
      <c r="B197" s="37"/>
      <c r="C197" s="40"/>
      <c r="D197" s="37"/>
      <c r="E197" s="32"/>
      <c r="F197" s="32"/>
    </row>
    <row r="198" spans="1:14" s="14" customFormat="1" x14ac:dyDescent="0.2">
      <c r="A198" s="21">
        <v>83</v>
      </c>
      <c r="B198" s="22" t="s">
        <v>264</v>
      </c>
      <c r="C198" s="23" t="s">
        <v>32</v>
      </c>
      <c r="D198" s="24">
        <v>82</v>
      </c>
      <c r="E198" s="25">
        <v>1</v>
      </c>
      <c r="F198" s="24">
        <v>82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ref="M198:M217" si="14">E198</f>
        <v>1</v>
      </c>
      <c r="N198" s="13">
        <f t="shared" ref="N198:N217" si="15">F198</f>
        <v>82</v>
      </c>
    </row>
    <row r="199" spans="1:14" s="14" customFormat="1" x14ac:dyDescent="0.2">
      <c r="A199" s="21">
        <v>84</v>
      </c>
      <c r="B199" s="22" t="s">
        <v>265</v>
      </c>
      <c r="C199" s="23" t="s">
        <v>32</v>
      </c>
      <c r="D199" s="24">
        <v>82</v>
      </c>
      <c r="E199" s="25">
        <v>2</v>
      </c>
      <c r="F199" s="24">
        <v>164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si="14"/>
        <v>2</v>
      </c>
      <c r="N199" s="13">
        <f t="shared" si="15"/>
        <v>164</v>
      </c>
    </row>
    <row r="200" spans="1:14" s="14" customFormat="1" x14ac:dyDescent="0.2">
      <c r="A200" s="21">
        <v>85</v>
      </c>
      <c r="B200" s="22" t="s">
        <v>266</v>
      </c>
      <c r="C200" s="23" t="s">
        <v>16</v>
      </c>
      <c r="D200" s="24">
        <v>7012</v>
      </c>
      <c r="E200" s="25">
        <v>0.15</v>
      </c>
      <c r="F200" s="24">
        <v>1051.8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4"/>
        <v>0.15</v>
      </c>
      <c r="N200" s="13">
        <f t="shared" si="15"/>
        <v>1051.8</v>
      </c>
    </row>
    <row r="201" spans="1:14" s="14" customFormat="1" ht="15.75" customHeight="1" x14ac:dyDescent="0.2">
      <c r="A201" s="21">
        <v>86</v>
      </c>
      <c r="B201" s="22" t="s">
        <v>267</v>
      </c>
      <c r="C201" s="23" t="s">
        <v>16</v>
      </c>
      <c r="D201" s="24">
        <v>700</v>
      </c>
      <c r="E201" s="25">
        <v>7.0000000000000007E-2</v>
      </c>
      <c r="F201" s="24">
        <v>49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4"/>
        <v>7.0000000000000007E-2</v>
      </c>
      <c r="N201" s="13">
        <f t="shared" si="15"/>
        <v>49</v>
      </c>
    </row>
    <row r="202" spans="1:14" s="14" customFormat="1" ht="15" customHeight="1" x14ac:dyDescent="0.2">
      <c r="A202" s="21">
        <v>87</v>
      </c>
      <c r="B202" s="22" t="s">
        <v>268</v>
      </c>
      <c r="C202" s="23" t="s">
        <v>43</v>
      </c>
      <c r="D202" s="24" t="s">
        <v>269</v>
      </c>
      <c r="E202" s="25">
        <v>238</v>
      </c>
      <c r="F202" s="24">
        <v>350.09000000000003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4"/>
        <v>238</v>
      </c>
      <c r="N202" s="13">
        <f t="shared" si="15"/>
        <v>350.09000000000003</v>
      </c>
    </row>
    <row r="203" spans="1:14" s="14" customFormat="1" x14ac:dyDescent="0.2">
      <c r="A203" s="21">
        <v>88</v>
      </c>
      <c r="B203" s="22" t="s">
        <v>270</v>
      </c>
      <c r="C203" s="23" t="s">
        <v>32</v>
      </c>
      <c r="D203" s="24">
        <v>82</v>
      </c>
      <c r="E203" s="25">
        <v>2</v>
      </c>
      <c r="F203" s="24">
        <v>164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4"/>
        <v>2</v>
      </c>
      <c r="N203" s="13">
        <f t="shared" si="15"/>
        <v>164</v>
      </c>
    </row>
    <row r="204" spans="1:14" s="14" customFormat="1" x14ac:dyDescent="0.2">
      <c r="A204" s="21">
        <v>89</v>
      </c>
      <c r="B204" s="22" t="s">
        <v>271</v>
      </c>
      <c r="C204" s="23" t="s">
        <v>32</v>
      </c>
      <c r="D204" s="24">
        <v>246</v>
      </c>
      <c r="E204" s="25">
        <v>1</v>
      </c>
      <c r="F204" s="24">
        <v>246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4"/>
        <v>1</v>
      </c>
      <c r="N204" s="13">
        <f t="shared" si="15"/>
        <v>246</v>
      </c>
    </row>
    <row r="205" spans="1:14" s="14" customFormat="1" x14ac:dyDescent="0.2">
      <c r="A205" s="21">
        <v>90</v>
      </c>
      <c r="B205" s="22" t="s">
        <v>272</v>
      </c>
      <c r="C205" s="23" t="s">
        <v>180</v>
      </c>
      <c r="D205" s="24">
        <v>1500</v>
      </c>
      <c r="E205" s="25">
        <v>0.1</v>
      </c>
      <c r="F205" s="24">
        <v>150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4"/>
        <v>0.1</v>
      </c>
      <c r="N205" s="13">
        <f t="shared" si="15"/>
        <v>150</v>
      </c>
    </row>
    <row r="206" spans="1:14" s="14" customFormat="1" x14ac:dyDescent="0.2">
      <c r="A206" s="21">
        <v>91</v>
      </c>
      <c r="B206" s="22" t="s">
        <v>61</v>
      </c>
      <c r="C206" s="23" t="s">
        <v>11</v>
      </c>
      <c r="D206" s="24" t="s">
        <v>273</v>
      </c>
      <c r="E206" s="25">
        <v>367</v>
      </c>
      <c r="F206" s="24">
        <v>1877.5700000000002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4"/>
        <v>367</v>
      </c>
      <c r="N206" s="13">
        <f t="shared" si="15"/>
        <v>1877.5700000000002</v>
      </c>
    </row>
    <row r="207" spans="1:14" s="14" customFormat="1" x14ac:dyDescent="0.2">
      <c r="A207" s="21">
        <v>92</v>
      </c>
      <c r="B207" s="22" t="s">
        <v>274</v>
      </c>
      <c r="C207" s="23" t="s">
        <v>41</v>
      </c>
      <c r="D207" s="24" t="s">
        <v>275</v>
      </c>
      <c r="E207" s="25">
        <v>1951</v>
      </c>
      <c r="F207" s="24">
        <v>4881.95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4"/>
        <v>1951</v>
      </c>
      <c r="N207" s="13">
        <f t="shared" si="15"/>
        <v>4881.95</v>
      </c>
    </row>
    <row r="208" spans="1:14" s="14" customFormat="1" ht="15" customHeight="1" x14ac:dyDescent="0.2">
      <c r="A208" s="21">
        <v>93</v>
      </c>
      <c r="B208" s="22" t="s">
        <v>276</v>
      </c>
      <c r="C208" s="23" t="s">
        <v>14</v>
      </c>
      <c r="D208" s="24" t="s">
        <v>277</v>
      </c>
      <c r="E208" s="25">
        <v>1</v>
      </c>
      <c r="F208" s="24">
        <v>891.59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4"/>
        <v>1</v>
      </c>
      <c r="N208" s="13">
        <f t="shared" si="15"/>
        <v>891.59</v>
      </c>
    </row>
    <row r="209" spans="1:14" s="14" customFormat="1" ht="25.5" x14ac:dyDescent="0.2">
      <c r="A209" s="21">
        <v>94</v>
      </c>
      <c r="B209" s="22" t="s">
        <v>278</v>
      </c>
      <c r="C209" s="23" t="s">
        <v>41</v>
      </c>
      <c r="D209" s="24" t="s">
        <v>279</v>
      </c>
      <c r="E209" s="25">
        <v>1</v>
      </c>
      <c r="F209" s="24">
        <v>35.32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4"/>
        <v>1</v>
      </c>
      <c r="N209" s="13">
        <f t="shared" si="15"/>
        <v>35.32</v>
      </c>
    </row>
    <row r="210" spans="1:14" s="14" customFormat="1" x14ac:dyDescent="0.2">
      <c r="A210" s="21">
        <v>95</v>
      </c>
      <c r="B210" s="22" t="s">
        <v>280</v>
      </c>
      <c r="C210" s="23" t="s">
        <v>32</v>
      </c>
      <c r="D210" s="24" t="s">
        <v>281</v>
      </c>
      <c r="E210" s="25">
        <v>1</v>
      </c>
      <c r="F210" s="24">
        <v>91.33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4"/>
        <v>1</v>
      </c>
      <c r="N210" s="13">
        <f t="shared" si="15"/>
        <v>91.33</v>
      </c>
    </row>
    <row r="211" spans="1:14" s="14" customFormat="1" ht="15" customHeight="1" x14ac:dyDescent="0.2">
      <c r="A211" s="21">
        <v>96</v>
      </c>
      <c r="B211" s="22" t="s">
        <v>282</v>
      </c>
      <c r="C211" s="23" t="s">
        <v>32</v>
      </c>
      <c r="D211" s="24">
        <v>80</v>
      </c>
      <c r="E211" s="25">
        <v>2</v>
      </c>
      <c r="F211" s="24">
        <v>160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4"/>
        <v>2</v>
      </c>
      <c r="N211" s="13">
        <f t="shared" si="15"/>
        <v>160</v>
      </c>
    </row>
    <row r="212" spans="1:14" s="14" customFormat="1" ht="25.5" x14ac:dyDescent="0.2">
      <c r="A212" s="21">
        <v>97</v>
      </c>
      <c r="B212" s="22" t="s">
        <v>283</v>
      </c>
      <c r="C212" s="23" t="s">
        <v>14</v>
      </c>
      <c r="D212" s="24" t="s">
        <v>284</v>
      </c>
      <c r="E212" s="25">
        <v>150</v>
      </c>
      <c r="F212" s="24">
        <v>4882.5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4"/>
        <v>150</v>
      </c>
      <c r="N212" s="13">
        <f t="shared" si="15"/>
        <v>4882.5</v>
      </c>
    </row>
    <row r="213" spans="1:14" s="14" customFormat="1" ht="25.5" x14ac:dyDescent="0.2">
      <c r="A213" s="21">
        <v>98</v>
      </c>
      <c r="B213" s="22" t="s">
        <v>285</v>
      </c>
      <c r="C213" s="23" t="s">
        <v>14</v>
      </c>
      <c r="D213" s="24" t="s">
        <v>286</v>
      </c>
      <c r="E213" s="25">
        <v>1960</v>
      </c>
      <c r="F213" s="24">
        <v>41356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4"/>
        <v>1960</v>
      </c>
      <c r="N213" s="13">
        <f t="shared" si="15"/>
        <v>41356</v>
      </c>
    </row>
    <row r="214" spans="1:14" s="14" customFormat="1" ht="18" customHeight="1" x14ac:dyDescent="0.2">
      <c r="A214" s="21">
        <v>99</v>
      </c>
      <c r="B214" s="22" t="s">
        <v>69</v>
      </c>
      <c r="C214" s="23" t="s">
        <v>43</v>
      </c>
      <c r="D214" s="24" t="s">
        <v>70</v>
      </c>
      <c r="E214" s="25">
        <v>123</v>
      </c>
      <c r="F214" s="24">
        <v>419.79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4"/>
        <v>123</v>
      </c>
      <c r="N214" s="13">
        <f t="shared" si="15"/>
        <v>419.79</v>
      </c>
    </row>
    <row r="215" spans="1:14" s="14" customFormat="1" ht="26.25" customHeight="1" x14ac:dyDescent="0.2">
      <c r="A215" s="21">
        <v>100</v>
      </c>
      <c r="B215" s="22" t="s">
        <v>287</v>
      </c>
      <c r="C215" s="23" t="s">
        <v>14</v>
      </c>
      <c r="D215" s="24">
        <v>182</v>
      </c>
      <c r="E215" s="25">
        <v>6</v>
      </c>
      <c r="F215" s="24">
        <v>1092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4"/>
        <v>6</v>
      </c>
      <c r="N215" s="13">
        <f t="shared" si="15"/>
        <v>1092</v>
      </c>
    </row>
    <row r="216" spans="1:14" s="14" customFormat="1" x14ac:dyDescent="0.2">
      <c r="A216" s="21">
        <v>101</v>
      </c>
      <c r="B216" s="22" t="s">
        <v>288</v>
      </c>
      <c r="C216" s="23" t="s">
        <v>140</v>
      </c>
      <c r="D216" s="24" t="s">
        <v>289</v>
      </c>
      <c r="E216" s="25">
        <v>0.38</v>
      </c>
      <c r="F216" s="24">
        <v>20.060000000000002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4"/>
        <v>0.38</v>
      </c>
      <c r="N216" s="13">
        <f t="shared" si="15"/>
        <v>20.060000000000002</v>
      </c>
    </row>
    <row r="217" spans="1:14" s="14" customFormat="1" ht="26.25" customHeight="1" x14ac:dyDescent="0.2">
      <c r="A217" s="21">
        <v>102</v>
      </c>
      <c r="B217" s="22" t="s">
        <v>290</v>
      </c>
      <c r="C217" s="23" t="s">
        <v>16</v>
      </c>
      <c r="D217" s="24">
        <v>6270</v>
      </c>
      <c r="E217" s="25">
        <v>0.3</v>
      </c>
      <c r="F217" s="24">
        <v>1881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4"/>
        <v>0.3</v>
      </c>
      <c r="N217" s="13">
        <f t="shared" si="15"/>
        <v>1881</v>
      </c>
    </row>
    <row r="218" spans="1:14" s="14" customFormat="1" x14ac:dyDescent="0.2">
      <c r="A218" s="21">
        <v>103</v>
      </c>
      <c r="B218" s="22" t="s">
        <v>291</v>
      </c>
      <c r="C218" s="23" t="s">
        <v>16</v>
      </c>
      <c r="D218" s="24">
        <v>7842</v>
      </c>
      <c r="E218" s="25">
        <v>0.15</v>
      </c>
      <c r="F218" s="24">
        <v>1176.3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ref="M218:M237" si="16">E218</f>
        <v>0.15</v>
      </c>
      <c r="N218" s="13">
        <f t="shared" ref="N218:N237" si="17">F218</f>
        <v>1176.3</v>
      </c>
    </row>
    <row r="219" spans="1:14" s="14" customFormat="1" x14ac:dyDescent="0.2">
      <c r="A219" s="21">
        <v>104</v>
      </c>
      <c r="B219" s="22" t="s">
        <v>82</v>
      </c>
      <c r="C219" s="23" t="s">
        <v>43</v>
      </c>
      <c r="D219" s="24" t="s">
        <v>83</v>
      </c>
      <c r="E219" s="25">
        <v>10</v>
      </c>
      <c r="F219" s="24">
        <v>42.230000000000004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6"/>
        <v>10</v>
      </c>
      <c r="N219" s="13">
        <f t="shared" si="17"/>
        <v>42.230000000000004</v>
      </c>
    </row>
    <row r="220" spans="1:14" s="14" customFormat="1" ht="27" customHeight="1" x14ac:dyDescent="0.2">
      <c r="A220" s="21">
        <v>105</v>
      </c>
      <c r="B220" s="22" t="s">
        <v>292</v>
      </c>
      <c r="C220" s="23" t="s">
        <v>109</v>
      </c>
      <c r="D220" s="24" t="s">
        <v>293</v>
      </c>
      <c r="E220" s="25">
        <v>1</v>
      </c>
      <c r="F220" s="24">
        <v>42.050000000000004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6"/>
        <v>1</v>
      </c>
      <c r="N220" s="13">
        <f t="shared" si="17"/>
        <v>42.050000000000004</v>
      </c>
    </row>
    <row r="221" spans="1:14" s="14" customFormat="1" x14ac:dyDescent="0.2">
      <c r="A221" s="21">
        <v>106</v>
      </c>
      <c r="B221" s="22" t="s">
        <v>294</v>
      </c>
      <c r="C221" s="23" t="s">
        <v>14</v>
      </c>
      <c r="D221" s="24" t="s">
        <v>295</v>
      </c>
      <c r="E221" s="25">
        <v>1</v>
      </c>
      <c r="F221" s="24">
        <v>210.28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6"/>
        <v>1</v>
      </c>
      <c r="N221" s="13">
        <f t="shared" si="17"/>
        <v>210.28</v>
      </c>
    </row>
    <row r="222" spans="1:14" s="14" customFormat="1" x14ac:dyDescent="0.2">
      <c r="A222" s="21">
        <v>107</v>
      </c>
      <c r="B222" s="22" t="s">
        <v>296</v>
      </c>
      <c r="C222" s="23" t="s">
        <v>41</v>
      </c>
      <c r="D222" s="24" t="s">
        <v>297</v>
      </c>
      <c r="E222" s="25">
        <v>2</v>
      </c>
      <c r="F222" s="24">
        <v>50.470000000000006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6"/>
        <v>2</v>
      </c>
      <c r="N222" s="13">
        <f t="shared" si="17"/>
        <v>50.470000000000006</v>
      </c>
    </row>
    <row r="223" spans="1:14" s="14" customFormat="1" x14ac:dyDescent="0.2">
      <c r="A223" s="21">
        <v>108</v>
      </c>
      <c r="B223" s="22" t="s">
        <v>298</v>
      </c>
      <c r="C223" s="23" t="s">
        <v>16</v>
      </c>
      <c r="D223" s="24">
        <v>1555</v>
      </c>
      <c r="E223" s="25">
        <v>0.9</v>
      </c>
      <c r="F223" s="24">
        <v>1399.5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6"/>
        <v>0.9</v>
      </c>
      <c r="N223" s="13">
        <f t="shared" si="17"/>
        <v>1399.5</v>
      </c>
    </row>
    <row r="224" spans="1:14" s="14" customFormat="1" x14ac:dyDescent="0.2">
      <c r="A224" s="21">
        <v>109</v>
      </c>
      <c r="B224" s="22" t="s">
        <v>89</v>
      </c>
      <c r="C224" s="23" t="s">
        <v>32</v>
      </c>
      <c r="D224" s="24" t="s">
        <v>299</v>
      </c>
      <c r="E224" s="25">
        <v>4</v>
      </c>
      <c r="F224" s="24">
        <v>30.32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6"/>
        <v>4</v>
      </c>
      <c r="N224" s="13">
        <f t="shared" si="17"/>
        <v>30.32</v>
      </c>
    </row>
    <row r="225" spans="1:14" s="14" customFormat="1" x14ac:dyDescent="0.2">
      <c r="A225" s="21">
        <v>110</v>
      </c>
      <c r="B225" s="22" t="s">
        <v>300</v>
      </c>
      <c r="C225" s="23" t="s">
        <v>14</v>
      </c>
      <c r="D225" s="24">
        <v>20</v>
      </c>
      <c r="E225" s="25">
        <v>746</v>
      </c>
      <c r="F225" s="24">
        <v>14920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6"/>
        <v>746</v>
      </c>
      <c r="N225" s="13">
        <f t="shared" si="17"/>
        <v>14920</v>
      </c>
    </row>
    <row r="226" spans="1:14" s="14" customFormat="1" ht="25.5" x14ac:dyDescent="0.2">
      <c r="A226" s="21">
        <v>111</v>
      </c>
      <c r="B226" s="22" t="s">
        <v>301</v>
      </c>
      <c r="C226" s="23" t="s">
        <v>14</v>
      </c>
      <c r="D226" s="24" t="s">
        <v>302</v>
      </c>
      <c r="E226" s="25">
        <v>1000</v>
      </c>
      <c r="F226" s="24">
        <v>11200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6"/>
        <v>1000</v>
      </c>
      <c r="N226" s="13">
        <f t="shared" si="17"/>
        <v>11200</v>
      </c>
    </row>
    <row r="227" spans="1:14" s="14" customFormat="1" ht="25.5" x14ac:dyDescent="0.2">
      <c r="A227" s="21">
        <v>112</v>
      </c>
      <c r="B227" s="22" t="s">
        <v>303</v>
      </c>
      <c r="C227" s="23" t="s">
        <v>14</v>
      </c>
      <c r="D227" s="24" t="s">
        <v>304</v>
      </c>
      <c r="E227" s="25">
        <v>800</v>
      </c>
      <c r="F227" s="24">
        <v>13440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6"/>
        <v>800</v>
      </c>
      <c r="N227" s="13">
        <f t="shared" si="17"/>
        <v>13440</v>
      </c>
    </row>
    <row r="228" spans="1:14" s="14" customFormat="1" ht="25.5" x14ac:dyDescent="0.2">
      <c r="A228" s="21">
        <v>113</v>
      </c>
      <c r="B228" s="22" t="s">
        <v>305</v>
      </c>
      <c r="C228" s="23" t="s">
        <v>14</v>
      </c>
      <c r="D228" s="24" t="s">
        <v>306</v>
      </c>
      <c r="E228" s="25">
        <v>500</v>
      </c>
      <c r="F228" s="24">
        <v>13400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6"/>
        <v>500</v>
      </c>
      <c r="N228" s="13">
        <f t="shared" si="17"/>
        <v>13400</v>
      </c>
    </row>
    <row r="229" spans="1:14" s="14" customFormat="1" x14ac:dyDescent="0.2">
      <c r="A229" s="21">
        <v>114</v>
      </c>
      <c r="B229" s="22" t="s">
        <v>307</v>
      </c>
      <c r="C229" s="23" t="s">
        <v>14</v>
      </c>
      <c r="D229" s="24" t="s">
        <v>308</v>
      </c>
      <c r="E229" s="25">
        <v>200</v>
      </c>
      <c r="F229" s="24">
        <v>1580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6"/>
        <v>200</v>
      </c>
      <c r="N229" s="13">
        <f t="shared" si="17"/>
        <v>1580</v>
      </c>
    </row>
    <row r="230" spans="1:14" s="14" customFormat="1" ht="25.5" x14ac:dyDescent="0.2">
      <c r="A230" s="21">
        <v>115</v>
      </c>
      <c r="B230" s="22" t="s">
        <v>309</v>
      </c>
      <c r="C230" s="23" t="s">
        <v>14</v>
      </c>
      <c r="D230" s="24" t="s">
        <v>310</v>
      </c>
      <c r="E230" s="25">
        <v>286</v>
      </c>
      <c r="F230" s="24">
        <v>1573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6"/>
        <v>286</v>
      </c>
      <c r="N230" s="13">
        <f t="shared" si="17"/>
        <v>1573</v>
      </c>
    </row>
    <row r="231" spans="1:14" s="14" customFormat="1" x14ac:dyDescent="0.2">
      <c r="A231" s="21">
        <v>116</v>
      </c>
      <c r="B231" s="22" t="s">
        <v>311</v>
      </c>
      <c r="C231" s="23" t="s">
        <v>109</v>
      </c>
      <c r="D231" s="24">
        <v>810</v>
      </c>
      <c r="E231" s="25">
        <v>1</v>
      </c>
      <c r="F231" s="24">
        <v>810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si="16"/>
        <v>1</v>
      </c>
      <c r="N231" s="13">
        <f t="shared" si="17"/>
        <v>810</v>
      </c>
    </row>
    <row r="232" spans="1:14" s="14" customFormat="1" x14ac:dyDescent="0.2">
      <c r="A232" s="21">
        <v>117</v>
      </c>
      <c r="B232" s="22" t="s">
        <v>91</v>
      </c>
      <c r="C232" s="23" t="s">
        <v>41</v>
      </c>
      <c r="D232" s="24" t="s">
        <v>92</v>
      </c>
      <c r="E232" s="25">
        <v>20</v>
      </c>
      <c r="F232" s="24">
        <v>123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6"/>
        <v>20</v>
      </c>
      <c r="N232" s="13">
        <f t="shared" si="17"/>
        <v>123</v>
      </c>
    </row>
    <row r="233" spans="1:14" s="14" customFormat="1" x14ac:dyDescent="0.2">
      <c r="A233" s="21">
        <v>118</v>
      </c>
      <c r="B233" s="22" t="s">
        <v>93</v>
      </c>
      <c r="C233" s="23" t="s">
        <v>41</v>
      </c>
      <c r="D233" s="24" t="s">
        <v>312</v>
      </c>
      <c r="E233" s="25">
        <v>11</v>
      </c>
      <c r="F233" s="24">
        <v>201.3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6"/>
        <v>11</v>
      </c>
      <c r="N233" s="13">
        <f t="shared" si="17"/>
        <v>201.3</v>
      </c>
    </row>
    <row r="234" spans="1:14" s="14" customFormat="1" x14ac:dyDescent="0.2">
      <c r="A234" s="21">
        <v>119</v>
      </c>
      <c r="B234" s="22" t="s">
        <v>313</v>
      </c>
      <c r="C234" s="23" t="s">
        <v>16</v>
      </c>
      <c r="D234" s="24" t="s">
        <v>314</v>
      </c>
      <c r="E234" s="25">
        <v>1.8</v>
      </c>
      <c r="F234" s="24">
        <v>3659.9900000000002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6"/>
        <v>1.8</v>
      </c>
      <c r="N234" s="13">
        <f t="shared" si="17"/>
        <v>3659.9900000000002</v>
      </c>
    </row>
    <row r="235" spans="1:14" s="14" customFormat="1" x14ac:dyDescent="0.2">
      <c r="A235" s="21">
        <v>120</v>
      </c>
      <c r="B235" s="22" t="s">
        <v>315</v>
      </c>
      <c r="C235" s="23" t="s">
        <v>16</v>
      </c>
      <c r="D235" s="24" t="s">
        <v>316</v>
      </c>
      <c r="E235" s="25">
        <v>2.1</v>
      </c>
      <c r="F235" s="24">
        <v>3435.5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6"/>
        <v>2.1</v>
      </c>
      <c r="N235" s="13">
        <f t="shared" si="17"/>
        <v>3435.5</v>
      </c>
    </row>
    <row r="236" spans="1:14" s="14" customFormat="1" ht="25.5" x14ac:dyDescent="0.2">
      <c r="A236" s="21">
        <v>121</v>
      </c>
      <c r="B236" s="22" t="s">
        <v>317</v>
      </c>
      <c r="C236" s="23" t="s">
        <v>35</v>
      </c>
      <c r="D236" s="24" t="s">
        <v>318</v>
      </c>
      <c r="E236" s="25">
        <v>1</v>
      </c>
      <c r="F236" s="24">
        <v>1514.02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6"/>
        <v>1</v>
      </c>
      <c r="N236" s="13">
        <f t="shared" si="17"/>
        <v>1514.02</v>
      </c>
    </row>
    <row r="237" spans="1:14" s="14" customFormat="1" x14ac:dyDescent="0.2">
      <c r="A237" s="21">
        <v>122</v>
      </c>
      <c r="B237" s="22" t="s">
        <v>96</v>
      </c>
      <c r="C237" s="23" t="s">
        <v>41</v>
      </c>
      <c r="D237" s="24">
        <v>180</v>
      </c>
      <c r="E237" s="25">
        <v>22</v>
      </c>
      <c r="F237" s="24">
        <v>3960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6"/>
        <v>22</v>
      </c>
      <c r="N237" s="13">
        <f t="shared" si="17"/>
        <v>3960</v>
      </c>
    </row>
    <row r="238" spans="1:14" s="14" customFormat="1" x14ac:dyDescent="0.2">
      <c r="A238" s="21">
        <v>123</v>
      </c>
      <c r="B238" s="22" t="s">
        <v>319</v>
      </c>
      <c r="C238" s="23" t="s">
        <v>41</v>
      </c>
      <c r="D238" s="24">
        <v>440</v>
      </c>
      <c r="E238" s="25">
        <v>12</v>
      </c>
      <c r="F238" s="24">
        <v>5280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ref="M238:M254" si="18">E238</f>
        <v>12</v>
      </c>
      <c r="N238" s="13">
        <f t="shared" ref="N238:N254" si="19">F238</f>
        <v>5280</v>
      </c>
    </row>
    <row r="239" spans="1:14" s="14" customFormat="1" x14ac:dyDescent="0.2">
      <c r="A239" s="21">
        <v>124</v>
      </c>
      <c r="B239" s="22" t="s">
        <v>320</v>
      </c>
      <c r="C239" s="23" t="s">
        <v>41</v>
      </c>
      <c r="D239" s="24" t="s">
        <v>321</v>
      </c>
      <c r="E239" s="25">
        <v>2</v>
      </c>
      <c r="F239" s="24">
        <v>40.370000000000005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8"/>
        <v>2</v>
      </c>
      <c r="N239" s="13">
        <f t="shared" si="19"/>
        <v>40.370000000000005</v>
      </c>
    </row>
    <row r="240" spans="1:14" s="14" customFormat="1" ht="15.75" customHeight="1" x14ac:dyDescent="0.2">
      <c r="A240" s="21">
        <v>125</v>
      </c>
      <c r="B240" s="22" t="s">
        <v>322</v>
      </c>
      <c r="C240" s="23" t="s">
        <v>109</v>
      </c>
      <c r="D240" s="24">
        <v>190</v>
      </c>
      <c r="E240" s="25">
        <v>3</v>
      </c>
      <c r="F240" s="24">
        <v>570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8"/>
        <v>3</v>
      </c>
      <c r="N240" s="13">
        <f t="shared" si="19"/>
        <v>570</v>
      </c>
    </row>
    <row r="241" spans="1:14" s="14" customFormat="1" x14ac:dyDescent="0.2">
      <c r="A241" s="21">
        <v>126</v>
      </c>
      <c r="B241" s="22" t="s">
        <v>323</v>
      </c>
      <c r="C241" s="23" t="s">
        <v>21</v>
      </c>
      <c r="D241" s="24" t="s">
        <v>324</v>
      </c>
      <c r="E241" s="25">
        <v>500</v>
      </c>
      <c r="F241" s="24">
        <v>6325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8"/>
        <v>500</v>
      </c>
      <c r="N241" s="13">
        <f t="shared" si="19"/>
        <v>6325</v>
      </c>
    </row>
    <row r="242" spans="1:14" s="14" customFormat="1" ht="25.5" x14ac:dyDescent="0.2">
      <c r="A242" s="21">
        <v>127</v>
      </c>
      <c r="B242" s="22" t="s">
        <v>104</v>
      </c>
      <c r="C242" s="23" t="s">
        <v>21</v>
      </c>
      <c r="D242" s="24" t="s">
        <v>325</v>
      </c>
      <c r="E242" s="25">
        <v>12435</v>
      </c>
      <c r="F242" s="24">
        <v>58821.26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8"/>
        <v>12435</v>
      </c>
      <c r="N242" s="13">
        <f t="shared" si="19"/>
        <v>58821.26</v>
      </c>
    </row>
    <row r="243" spans="1:14" s="14" customFormat="1" ht="25.5" x14ac:dyDescent="0.2">
      <c r="A243" s="21">
        <v>128</v>
      </c>
      <c r="B243" s="22" t="s">
        <v>106</v>
      </c>
      <c r="C243" s="23" t="s">
        <v>14</v>
      </c>
      <c r="D243" s="24">
        <v>37</v>
      </c>
      <c r="E243" s="25">
        <v>69</v>
      </c>
      <c r="F243" s="24">
        <v>2553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8"/>
        <v>69</v>
      </c>
      <c r="N243" s="13">
        <f t="shared" si="19"/>
        <v>2553</v>
      </c>
    </row>
    <row r="244" spans="1:14" s="14" customFormat="1" ht="25.5" x14ac:dyDescent="0.2">
      <c r="A244" s="21">
        <v>129</v>
      </c>
      <c r="B244" s="22" t="s">
        <v>326</v>
      </c>
      <c r="C244" s="23" t="s">
        <v>14</v>
      </c>
      <c r="D244" s="24">
        <v>47</v>
      </c>
      <c r="E244" s="25">
        <v>100</v>
      </c>
      <c r="F244" s="24">
        <v>4700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8"/>
        <v>100</v>
      </c>
      <c r="N244" s="13">
        <f t="shared" si="19"/>
        <v>4700</v>
      </c>
    </row>
    <row r="245" spans="1:14" s="14" customFormat="1" x14ac:dyDescent="0.2">
      <c r="A245" s="21">
        <v>130</v>
      </c>
      <c r="B245" s="22" t="s">
        <v>107</v>
      </c>
      <c r="C245" s="23" t="s">
        <v>14</v>
      </c>
      <c r="D245" s="24">
        <v>18</v>
      </c>
      <c r="E245" s="25">
        <v>36</v>
      </c>
      <c r="F245" s="24">
        <v>648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8"/>
        <v>36</v>
      </c>
      <c r="N245" s="13">
        <f t="shared" si="19"/>
        <v>648</v>
      </c>
    </row>
    <row r="246" spans="1:14" s="14" customFormat="1" x14ac:dyDescent="0.2">
      <c r="A246" s="21">
        <v>131</v>
      </c>
      <c r="B246" s="22" t="s">
        <v>327</v>
      </c>
      <c r="C246" s="23" t="s">
        <v>180</v>
      </c>
      <c r="D246" s="24">
        <v>1188</v>
      </c>
      <c r="E246" s="25">
        <v>1.35</v>
      </c>
      <c r="F246" s="24">
        <v>1603.8000000000002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8"/>
        <v>1.35</v>
      </c>
      <c r="N246" s="13">
        <f t="shared" si="19"/>
        <v>1603.8000000000002</v>
      </c>
    </row>
    <row r="247" spans="1:14" s="14" customFormat="1" x14ac:dyDescent="0.2">
      <c r="A247" s="21">
        <v>132</v>
      </c>
      <c r="B247" s="22" t="s">
        <v>328</v>
      </c>
      <c r="C247" s="23" t="s">
        <v>16</v>
      </c>
      <c r="D247" s="24">
        <v>650</v>
      </c>
      <c r="E247" s="25">
        <v>7.0000000000000007E-2</v>
      </c>
      <c r="F247" s="24">
        <v>45.5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8"/>
        <v>7.0000000000000007E-2</v>
      </c>
      <c r="N247" s="13">
        <f t="shared" si="19"/>
        <v>45.5</v>
      </c>
    </row>
    <row r="248" spans="1:14" s="14" customFormat="1" x14ac:dyDescent="0.2">
      <c r="A248" s="21">
        <v>133</v>
      </c>
      <c r="B248" s="22" t="s">
        <v>111</v>
      </c>
      <c r="C248" s="23" t="s">
        <v>14</v>
      </c>
      <c r="D248" s="24">
        <v>49</v>
      </c>
      <c r="E248" s="25">
        <v>141</v>
      </c>
      <c r="F248" s="24">
        <v>6909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8"/>
        <v>141</v>
      </c>
      <c r="N248" s="13">
        <f t="shared" si="19"/>
        <v>6909</v>
      </c>
    </row>
    <row r="249" spans="1:14" s="14" customFormat="1" x14ac:dyDescent="0.2">
      <c r="A249" s="21">
        <v>134</v>
      </c>
      <c r="B249" s="22" t="s">
        <v>329</v>
      </c>
      <c r="C249" s="23" t="s">
        <v>16</v>
      </c>
      <c r="D249" s="24">
        <v>1800</v>
      </c>
      <c r="E249" s="25">
        <v>6.0000000000000005E-2</v>
      </c>
      <c r="F249" s="24">
        <v>108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8"/>
        <v>6.0000000000000005E-2</v>
      </c>
      <c r="N249" s="13">
        <f t="shared" si="19"/>
        <v>108</v>
      </c>
    </row>
    <row r="250" spans="1:14" s="14" customFormat="1" x14ac:dyDescent="0.2">
      <c r="A250" s="21">
        <v>135</v>
      </c>
      <c r="B250" s="22" t="s">
        <v>330</v>
      </c>
      <c r="C250" s="23" t="s">
        <v>16</v>
      </c>
      <c r="D250" s="24">
        <v>1800</v>
      </c>
      <c r="E250" s="25">
        <v>6.0000000000000005E-2</v>
      </c>
      <c r="F250" s="24">
        <v>108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8"/>
        <v>6.0000000000000005E-2</v>
      </c>
      <c r="N250" s="13">
        <f t="shared" si="19"/>
        <v>108</v>
      </c>
    </row>
    <row r="251" spans="1:14" s="14" customFormat="1" x14ac:dyDescent="0.2">
      <c r="A251" s="21">
        <v>136</v>
      </c>
      <c r="B251" s="22" t="s">
        <v>331</v>
      </c>
      <c r="C251" s="23" t="s">
        <v>16</v>
      </c>
      <c r="D251" s="24">
        <v>2400</v>
      </c>
      <c r="E251" s="25">
        <v>0.05</v>
      </c>
      <c r="F251" s="24">
        <v>120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8"/>
        <v>0.05</v>
      </c>
      <c r="N251" s="13">
        <f t="shared" si="19"/>
        <v>120</v>
      </c>
    </row>
    <row r="252" spans="1:14" s="14" customFormat="1" x14ac:dyDescent="0.2">
      <c r="A252" s="21">
        <v>137</v>
      </c>
      <c r="B252" s="22" t="s">
        <v>332</v>
      </c>
      <c r="C252" s="23" t="s">
        <v>16</v>
      </c>
      <c r="D252" s="24">
        <v>6080</v>
      </c>
      <c r="E252" s="25">
        <v>0.25</v>
      </c>
      <c r="F252" s="24">
        <v>1520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8"/>
        <v>0.25</v>
      </c>
      <c r="N252" s="13">
        <f t="shared" si="19"/>
        <v>1520</v>
      </c>
    </row>
    <row r="253" spans="1:14" s="14" customFormat="1" x14ac:dyDescent="0.2">
      <c r="A253" s="21">
        <v>138</v>
      </c>
      <c r="B253" s="22" t="s">
        <v>333</v>
      </c>
      <c r="C253" s="23" t="s">
        <v>16</v>
      </c>
      <c r="D253" s="24">
        <v>800</v>
      </c>
      <c r="E253" s="25">
        <v>4.4000000000000004E-2</v>
      </c>
      <c r="F253" s="24">
        <v>35.200000000000003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8"/>
        <v>4.4000000000000004E-2</v>
      </c>
      <c r="N253" s="13">
        <f t="shared" si="19"/>
        <v>35.200000000000003</v>
      </c>
    </row>
    <row r="254" spans="1:14" s="14" customFormat="1" x14ac:dyDescent="0.2">
      <c r="A254" s="21">
        <v>139</v>
      </c>
      <c r="B254" s="22" t="s">
        <v>119</v>
      </c>
      <c r="C254" s="23" t="s">
        <v>16</v>
      </c>
      <c r="D254" s="24">
        <v>300</v>
      </c>
      <c r="E254" s="25">
        <v>80.004000000000005</v>
      </c>
      <c r="F254" s="24">
        <v>24001.200000000001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8"/>
        <v>80.004000000000005</v>
      </c>
      <c r="N254" s="13">
        <f t="shared" si="19"/>
        <v>24001.200000000001</v>
      </c>
    </row>
    <row r="255" spans="1:14" s="8" customFormat="1" ht="13.5" customHeight="1" thickBot="1" x14ac:dyDescent="0.25"/>
    <row r="256" spans="1:14" s="8" customFormat="1" ht="26.25" customHeight="1" x14ac:dyDescent="0.2">
      <c r="A256" s="33" t="s">
        <v>4</v>
      </c>
      <c r="B256" s="30" t="s">
        <v>0</v>
      </c>
      <c r="C256" s="38" t="s">
        <v>5</v>
      </c>
      <c r="D256" s="30" t="s">
        <v>6</v>
      </c>
      <c r="E256" s="30" t="s">
        <v>502</v>
      </c>
      <c r="F256" s="30"/>
    </row>
    <row r="257" spans="1:14" s="8" customFormat="1" ht="12.75" customHeight="1" x14ac:dyDescent="0.2">
      <c r="A257" s="34"/>
      <c r="B257" s="36"/>
      <c r="C257" s="39"/>
      <c r="D257" s="36"/>
      <c r="E257" s="31" t="s">
        <v>7</v>
      </c>
      <c r="F257" s="31" t="s">
        <v>8</v>
      </c>
    </row>
    <row r="258" spans="1:14" s="8" customFormat="1" ht="13.5" customHeight="1" thickBot="1" x14ac:dyDescent="0.25">
      <c r="A258" s="35"/>
      <c r="B258" s="37"/>
      <c r="C258" s="40"/>
      <c r="D258" s="37"/>
      <c r="E258" s="32"/>
      <c r="F258" s="32"/>
    </row>
    <row r="259" spans="1:14" s="14" customFormat="1" x14ac:dyDescent="0.2">
      <c r="A259" s="21">
        <v>140</v>
      </c>
      <c r="B259" s="22" t="s">
        <v>334</v>
      </c>
      <c r="C259" s="23" t="s">
        <v>16</v>
      </c>
      <c r="D259" s="24">
        <v>1160</v>
      </c>
      <c r="E259" s="25">
        <v>1</v>
      </c>
      <c r="F259" s="24">
        <v>1160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ref="M259:N266" si="20">E259</f>
        <v>1</v>
      </c>
      <c r="N259" s="13">
        <f t="shared" si="20"/>
        <v>1160</v>
      </c>
    </row>
    <row r="260" spans="1:14" s="14" customFormat="1" x14ac:dyDescent="0.2">
      <c r="A260" s="21">
        <v>141</v>
      </c>
      <c r="B260" s="22" t="s">
        <v>120</v>
      </c>
      <c r="C260" s="23" t="s">
        <v>16</v>
      </c>
      <c r="D260" s="24" t="s">
        <v>335</v>
      </c>
      <c r="E260" s="25">
        <v>18.461000000000002</v>
      </c>
      <c r="F260" s="24">
        <v>5074.72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20"/>
        <v>18.461000000000002</v>
      </c>
      <c r="N260" s="13">
        <f t="shared" si="20"/>
        <v>5074.72</v>
      </c>
    </row>
    <row r="261" spans="1:14" s="14" customFormat="1" x14ac:dyDescent="0.2">
      <c r="A261" s="21">
        <v>142</v>
      </c>
      <c r="B261" s="22" t="s">
        <v>336</v>
      </c>
      <c r="C261" s="23" t="s">
        <v>16</v>
      </c>
      <c r="D261" s="24" t="s">
        <v>337</v>
      </c>
      <c r="E261" s="25">
        <v>8.963000000000001</v>
      </c>
      <c r="F261" s="24">
        <v>3436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20"/>
        <v>8.963000000000001</v>
      </c>
      <c r="N261" s="13">
        <f t="shared" si="20"/>
        <v>3436</v>
      </c>
    </row>
    <row r="262" spans="1:14" s="14" customFormat="1" x14ac:dyDescent="0.2">
      <c r="A262" s="21">
        <v>143</v>
      </c>
      <c r="B262" s="22" t="s">
        <v>338</v>
      </c>
      <c r="C262" s="23" t="s">
        <v>41</v>
      </c>
      <c r="D262" s="24" t="s">
        <v>339</v>
      </c>
      <c r="E262" s="25">
        <v>64</v>
      </c>
      <c r="F262" s="24">
        <v>2488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20"/>
        <v>64</v>
      </c>
      <c r="N262" s="13">
        <f t="shared" si="20"/>
        <v>2488</v>
      </c>
    </row>
    <row r="263" spans="1:14" s="14" customFormat="1" x14ac:dyDescent="0.2">
      <c r="A263" s="21">
        <v>144</v>
      </c>
      <c r="B263" s="22" t="s">
        <v>340</v>
      </c>
      <c r="C263" s="23" t="s">
        <v>43</v>
      </c>
      <c r="D263" s="24" t="s">
        <v>341</v>
      </c>
      <c r="E263" s="25">
        <v>3</v>
      </c>
      <c r="F263" s="24">
        <v>63.93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si="20"/>
        <v>3</v>
      </c>
      <c r="N263" s="13">
        <f t="shared" si="20"/>
        <v>63.93</v>
      </c>
    </row>
    <row r="264" spans="1:14" s="14" customFormat="1" x14ac:dyDescent="0.2">
      <c r="A264" s="21">
        <v>145</v>
      </c>
      <c r="B264" s="22" t="s">
        <v>342</v>
      </c>
      <c r="C264" s="23" t="s">
        <v>32</v>
      </c>
      <c r="D264" s="24">
        <v>82</v>
      </c>
      <c r="E264" s="25">
        <v>2</v>
      </c>
      <c r="F264" s="24">
        <v>164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20"/>
        <v>2</v>
      </c>
      <c r="N264" s="13">
        <f t="shared" si="20"/>
        <v>164</v>
      </c>
    </row>
    <row r="265" spans="1:14" s="14" customFormat="1" x14ac:dyDescent="0.2">
      <c r="A265" s="21">
        <v>146</v>
      </c>
      <c r="B265" s="22" t="s">
        <v>343</v>
      </c>
      <c r="C265" s="23" t="s">
        <v>180</v>
      </c>
      <c r="D265" s="24">
        <v>2960</v>
      </c>
      <c r="E265" s="25">
        <v>1.25</v>
      </c>
      <c r="F265" s="24">
        <v>3700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20"/>
        <v>1.25</v>
      </c>
      <c r="N265" s="13">
        <f t="shared" si="20"/>
        <v>3700</v>
      </c>
    </row>
    <row r="266" spans="1:14" s="14" customFormat="1" x14ac:dyDescent="0.2">
      <c r="A266" s="21">
        <v>147</v>
      </c>
      <c r="B266" s="22" t="s">
        <v>344</v>
      </c>
      <c r="C266" s="23" t="s">
        <v>14</v>
      </c>
      <c r="D266" s="24">
        <v>102</v>
      </c>
      <c r="E266" s="25">
        <v>1</v>
      </c>
      <c r="F266" s="24">
        <v>102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20"/>
        <v>1</v>
      </c>
      <c r="N266" s="13">
        <f t="shared" si="20"/>
        <v>102</v>
      </c>
    </row>
    <row r="267" spans="1:14" s="14" customFormat="1" x14ac:dyDescent="0.2">
      <c r="A267" s="21">
        <v>148</v>
      </c>
      <c r="B267" s="22" t="s">
        <v>345</v>
      </c>
      <c r="C267" s="23" t="s">
        <v>109</v>
      </c>
      <c r="D267" s="24" t="s">
        <v>346</v>
      </c>
      <c r="E267" s="25">
        <v>2</v>
      </c>
      <c r="F267" s="24">
        <v>3112.1400000000003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ref="M267:M287" si="21">E267</f>
        <v>2</v>
      </c>
      <c r="N267" s="13">
        <f t="shared" ref="N267:N287" si="22">F267</f>
        <v>3112.1400000000003</v>
      </c>
    </row>
    <row r="268" spans="1:14" s="14" customFormat="1" x14ac:dyDescent="0.2">
      <c r="A268" s="21">
        <v>149</v>
      </c>
      <c r="B268" s="22" t="s">
        <v>347</v>
      </c>
      <c r="C268" s="23" t="s">
        <v>43</v>
      </c>
      <c r="D268" s="24">
        <v>26</v>
      </c>
      <c r="E268" s="25">
        <v>6</v>
      </c>
      <c r="F268" s="24">
        <v>156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21"/>
        <v>6</v>
      </c>
      <c r="N268" s="13">
        <f t="shared" si="22"/>
        <v>156</v>
      </c>
    </row>
    <row r="269" spans="1:14" s="14" customFormat="1" x14ac:dyDescent="0.2">
      <c r="A269" s="21">
        <v>150</v>
      </c>
      <c r="B269" s="22" t="s">
        <v>348</v>
      </c>
      <c r="C269" s="23" t="s">
        <v>14</v>
      </c>
      <c r="D269" s="24" t="s">
        <v>349</v>
      </c>
      <c r="E269" s="25">
        <v>2</v>
      </c>
      <c r="F269" s="24">
        <v>696.44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21"/>
        <v>2</v>
      </c>
      <c r="N269" s="13">
        <f t="shared" si="22"/>
        <v>696.44</v>
      </c>
    </row>
    <row r="270" spans="1:14" s="14" customFormat="1" x14ac:dyDescent="0.2">
      <c r="A270" s="21">
        <v>151</v>
      </c>
      <c r="B270" s="22" t="s">
        <v>350</v>
      </c>
      <c r="C270" s="23" t="s">
        <v>41</v>
      </c>
      <c r="D270" s="24">
        <v>420</v>
      </c>
      <c r="E270" s="25">
        <v>10</v>
      </c>
      <c r="F270" s="24">
        <v>4200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21"/>
        <v>10</v>
      </c>
      <c r="N270" s="13">
        <f t="shared" si="22"/>
        <v>4200</v>
      </c>
    </row>
    <row r="271" spans="1:14" s="14" customFormat="1" x14ac:dyDescent="0.2">
      <c r="A271" s="21">
        <v>152</v>
      </c>
      <c r="B271" s="22" t="s">
        <v>351</v>
      </c>
      <c r="C271" s="23" t="s">
        <v>16</v>
      </c>
      <c r="D271" s="24">
        <v>3000</v>
      </c>
      <c r="E271" s="25">
        <v>0.2</v>
      </c>
      <c r="F271" s="24">
        <v>600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21"/>
        <v>0.2</v>
      </c>
      <c r="N271" s="13">
        <f t="shared" si="22"/>
        <v>600</v>
      </c>
    </row>
    <row r="272" spans="1:14" s="14" customFormat="1" x14ac:dyDescent="0.2">
      <c r="A272" s="21">
        <v>153</v>
      </c>
      <c r="B272" s="22" t="s">
        <v>352</v>
      </c>
      <c r="C272" s="23" t="s">
        <v>32</v>
      </c>
      <c r="D272" s="24">
        <v>82</v>
      </c>
      <c r="E272" s="25">
        <v>2</v>
      </c>
      <c r="F272" s="24">
        <v>164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21"/>
        <v>2</v>
      </c>
      <c r="N272" s="13">
        <f t="shared" si="22"/>
        <v>164</v>
      </c>
    </row>
    <row r="273" spans="1:14" s="14" customFormat="1" x14ac:dyDescent="0.2">
      <c r="A273" s="21">
        <v>154</v>
      </c>
      <c r="B273" s="22" t="s">
        <v>353</v>
      </c>
      <c r="C273" s="23" t="s">
        <v>32</v>
      </c>
      <c r="D273" s="24">
        <v>82</v>
      </c>
      <c r="E273" s="25">
        <v>2</v>
      </c>
      <c r="F273" s="24">
        <v>164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21"/>
        <v>2</v>
      </c>
      <c r="N273" s="13">
        <f t="shared" si="22"/>
        <v>164</v>
      </c>
    </row>
    <row r="274" spans="1:14" s="14" customFormat="1" x14ac:dyDescent="0.2">
      <c r="A274" s="21">
        <v>155</v>
      </c>
      <c r="B274" s="22" t="s">
        <v>354</v>
      </c>
      <c r="C274" s="23" t="s">
        <v>32</v>
      </c>
      <c r="D274" s="24">
        <v>82</v>
      </c>
      <c r="E274" s="25">
        <v>1</v>
      </c>
      <c r="F274" s="24">
        <v>82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21"/>
        <v>1</v>
      </c>
      <c r="N274" s="13">
        <f t="shared" si="22"/>
        <v>82</v>
      </c>
    </row>
    <row r="275" spans="1:14" s="14" customFormat="1" ht="25.5" x14ac:dyDescent="0.2">
      <c r="A275" s="21">
        <v>156</v>
      </c>
      <c r="B275" s="22" t="s">
        <v>355</v>
      </c>
      <c r="C275" s="23" t="s">
        <v>14</v>
      </c>
      <c r="D275" s="24">
        <v>5000</v>
      </c>
      <c r="E275" s="25">
        <v>1</v>
      </c>
      <c r="F275" s="24">
        <v>5000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21"/>
        <v>1</v>
      </c>
      <c r="N275" s="13">
        <f t="shared" si="22"/>
        <v>5000</v>
      </c>
    </row>
    <row r="276" spans="1:14" s="14" customFormat="1" x14ac:dyDescent="0.2">
      <c r="A276" s="21">
        <v>157</v>
      </c>
      <c r="B276" s="22" t="s">
        <v>356</v>
      </c>
      <c r="C276" s="23" t="s">
        <v>14</v>
      </c>
      <c r="D276" s="24" t="s">
        <v>357</v>
      </c>
      <c r="E276" s="25">
        <v>2</v>
      </c>
      <c r="F276" s="24">
        <v>252.33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21"/>
        <v>2</v>
      </c>
      <c r="N276" s="13">
        <f t="shared" si="22"/>
        <v>252.33</v>
      </c>
    </row>
    <row r="277" spans="1:14" s="14" customFormat="1" x14ac:dyDescent="0.2">
      <c r="A277" s="21">
        <v>158</v>
      </c>
      <c r="B277" s="22" t="s">
        <v>358</v>
      </c>
      <c r="C277" s="23" t="s">
        <v>41</v>
      </c>
      <c r="D277" s="24" t="s">
        <v>359</v>
      </c>
      <c r="E277" s="25">
        <v>2</v>
      </c>
      <c r="F277" s="24">
        <v>37.010000000000005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21"/>
        <v>2</v>
      </c>
      <c r="N277" s="13">
        <f t="shared" si="22"/>
        <v>37.010000000000005</v>
      </c>
    </row>
    <row r="278" spans="1:14" s="14" customFormat="1" ht="25.5" x14ac:dyDescent="0.2">
      <c r="A278" s="21">
        <v>159</v>
      </c>
      <c r="B278" s="22" t="s">
        <v>360</v>
      </c>
      <c r="C278" s="23" t="s">
        <v>109</v>
      </c>
      <c r="D278" s="24" t="s">
        <v>361</v>
      </c>
      <c r="E278" s="25">
        <v>1</v>
      </c>
      <c r="F278" s="24">
        <v>105.98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21"/>
        <v>1</v>
      </c>
      <c r="N278" s="13">
        <f t="shared" si="22"/>
        <v>105.98</v>
      </c>
    </row>
    <row r="279" spans="1:14" s="14" customFormat="1" x14ac:dyDescent="0.2">
      <c r="A279" s="21">
        <v>160</v>
      </c>
      <c r="B279" s="22" t="s">
        <v>362</v>
      </c>
      <c r="C279" s="23" t="s">
        <v>32</v>
      </c>
      <c r="D279" s="24" t="s">
        <v>363</v>
      </c>
      <c r="E279" s="25">
        <v>30</v>
      </c>
      <c r="F279" s="24">
        <v>304.5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21"/>
        <v>30</v>
      </c>
      <c r="N279" s="13">
        <f t="shared" si="22"/>
        <v>304.5</v>
      </c>
    </row>
    <row r="280" spans="1:14" s="14" customFormat="1" ht="15" customHeight="1" x14ac:dyDescent="0.2">
      <c r="A280" s="21">
        <v>161</v>
      </c>
      <c r="B280" s="22" t="s">
        <v>364</v>
      </c>
      <c r="C280" s="23" t="s">
        <v>56</v>
      </c>
      <c r="D280" s="24" t="s">
        <v>365</v>
      </c>
      <c r="E280" s="25">
        <v>1</v>
      </c>
      <c r="F280" s="24">
        <v>176.63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21"/>
        <v>1</v>
      </c>
      <c r="N280" s="13">
        <f t="shared" si="22"/>
        <v>176.63</v>
      </c>
    </row>
    <row r="281" spans="1:14" s="14" customFormat="1" x14ac:dyDescent="0.2">
      <c r="A281" s="21">
        <v>162</v>
      </c>
      <c r="B281" s="22" t="s">
        <v>366</v>
      </c>
      <c r="C281" s="23" t="s">
        <v>16</v>
      </c>
      <c r="D281" s="24">
        <v>2300</v>
      </c>
      <c r="E281" s="25">
        <v>0.16</v>
      </c>
      <c r="F281" s="24">
        <v>368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si="21"/>
        <v>0.16</v>
      </c>
      <c r="N281" s="13">
        <f t="shared" si="22"/>
        <v>368</v>
      </c>
    </row>
    <row r="282" spans="1:14" s="14" customFormat="1" ht="16.5" customHeight="1" x14ac:dyDescent="0.2">
      <c r="A282" s="21">
        <v>163</v>
      </c>
      <c r="B282" s="22" t="s">
        <v>148</v>
      </c>
      <c r="C282" s="23" t="s">
        <v>41</v>
      </c>
      <c r="D282" s="24" t="s">
        <v>149</v>
      </c>
      <c r="E282" s="25">
        <v>2500</v>
      </c>
      <c r="F282" s="24">
        <v>2325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21"/>
        <v>2500</v>
      </c>
      <c r="N282" s="13">
        <f t="shared" si="22"/>
        <v>2325</v>
      </c>
    </row>
    <row r="283" spans="1:14" s="14" customFormat="1" x14ac:dyDescent="0.2">
      <c r="A283" s="21">
        <v>164</v>
      </c>
      <c r="B283" s="22" t="s">
        <v>150</v>
      </c>
      <c r="C283" s="23" t="s">
        <v>14</v>
      </c>
      <c r="D283" s="24" t="s">
        <v>367</v>
      </c>
      <c r="E283" s="25">
        <v>14</v>
      </c>
      <c r="F283" s="24">
        <v>20.09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21"/>
        <v>14</v>
      </c>
      <c r="N283" s="13">
        <f t="shared" si="22"/>
        <v>20.09</v>
      </c>
    </row>
    <row r="284" spans="1:14" s="14" customFormat="1" x14ac:dyDescent="0.2">
      <c r="A284" s="21">
        <v>165</v>
      </c>
      <c r="B284" s="22" t="s">
        <v>152</v>
      </c>
      <c r="C284" s="23" t="s">
        <v>14</v>
      </c>
      <c r="D284" s="24" t="s">
        <v>368</v>
      </c>
      <c r="E284" s="25">
        <v>228</v>
      </c>
      <c r="F284" s="24">
        <v>410.01000000000005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21"/>
        <v>228</v>
      </c>
      <c r="N284" s="13">
        <f t="shared" si="22"/>
        <v>410.01000000000005</v>
      </c>
    </row>
    <row r="285" spans="1:14" s="14" customFormat="1" x14ac:dyDescent="0.2">
      <c r="A285" s="21">
        <v>166</v>
      </c>
      <c r="B285" s="22" t="s">
        <v>154</v>
      </c>
      <c r="C285" s="23" t="s">
        <v>14</v>
      </c>
      <c r="D285" s="24" t="s">
        <v>369</v>
      </c>
      <c r="E285" s="25">
        <v>467</v>
      </c>
      <c r="F285" s="24">
        <v>535.37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21"/>
        <v>467</v>
      </c>
      <c r="N285" s="13">
        <f t="shared" si="22"/>
        <v>535.37</v>
      </c>
    </row>
    <row r="286" spans="1:14" s="14" customFormat="1" x14ac:dyDescent="0.2">
      <c r="A286" s="21">
        <v>167</v>
      </c>
      <c r="B286" s="22" t="s">
        <v>156</v>
      </c>
      <c r="C286" s="23" t="s">
        <v>14</v>
      </c>
      <c r="D286" s="24" t="s">
        <v>370</v>
      </c>
      <c r="E286" s="25">
        <v>429</v>
      </c>
      <c r="F286" s="24">
        <v>663.5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21"/>
        <v>429</v>
      </c>
      <c r="N286" s="13">
        <f t="shared" si="22"/>
        <v>663.5</v>
      </c>
    </row>
    <row r="287" spans="1:14" s="14" customFormat="1" ht="15" customHeight="1" thickBot="1" x14ac:dyDescent="0.25">
      <c r="A287" s="21">
        <v>168</v>
      </c>
      <c r="B287" s="22" t="s">
        <v>371</v>
      </c>
      <c r="C287" s="23" t="s">
        <v>14</v>
      </c>
      <c r="D287" s="24" t="s">
        <v>372</v>
      </c>
      <c r="E287" s="25">
        <v>200</v>
      </c>
      <c r="F287" s="24">
        <v>640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21"/>
        <v>200</v>
      </c>
      <c r="N287" s="13">
        <f t="shared" si="22"/>
        <v>640</v>
      </c>
    </row>
    <row r="288" spans="1:14" s="8" customFormat="1" ht="13.5" thickBot="1" x14ac:dyDescent="0.25">
      <c r="A288" s="15"/>
      <c r="B288" s="16"/>
      <c r="C288" s="16"/>
      <c r="D288" s="17"/>
      <c r="E288" s="18">
        <f>SUM(Лист1!M106:M287)</f>
        <v>29142.146000000004</v>
      </c>
      <c r="F288" s="19">
        <f>SUM(Лист1!N106:N287)</f>
        <v>365098.58999999991</v>
      </c>
    </row>
    <row r="289" spans="1:15" s="12" customFormat="1" ht="15" customHeight="1" thickBot="1" x14ac:dyDescent="0.25">
      <c r="A289" s="29" t="s">
        <v>493</v>
      </c>
      <c r="B289" s="10"/>
      <c r="C289" s="10"/>
      <c r="D289" s="10"/>
      <c r="E289" s="11"/>
      <c r="F289" s="10"/>
    </row>
    <row r="290" spans="1:15" s="12" customFormat="1" ht="15" hidden="1" customHeight="1" thickBot="1" x14ac:dyDescent="0.25">
      <c r="A290" s="26"/>
      <c r="B290" s="27"/>
      <c r="C290" s="27"/>
      <c r="D290" s="27"/>
      <c r="E290" s="28"/>
      <c r="F290" s="27"/>
      <c r="O290" s="12" t="s">
        <v>9</v>
      </c>
    </row>
    <row r="291" spans="1:15" s="14" customFormat="1" ht="25.5" x14ac:dyDescent="0.2">
      <c r="A291" s="21">
        <v>1</v>
      </c>
      <c r="B291" s="22" t="s">
        <v>373</v>
      </c>
      <c r="C291" s="23" t="s">
        <v>56</v>
      </c>
      <c r="D291" s="24">
        <v>28</v>
      </c>
      <c r="E291" s="25">
        <v>1000</v>
      </c>
      <c r="F291" s="24">
        <v>28000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1000</v>
      </c>
      <c r="N291" s="13">
        <f>F291</f>
        <v>28000</v>
      </c>
    </row>
    <row r="292" spans="1:15" s="14" customFormat="1" x14ac:dyDescent="0.2">
      <c r="A292" s="21">
        <v>2</v>
      </c>
      <c r="B292" s="22" t="s">
        <v>374</v>
      </c>
      <c r="C292" s="23" t="s">
        <v>14</v>
      </c>
      <c r="D292" s="24" t="s">
        <v>375</v>
      </c>
      <c r="E292" s="25">
        <v>910</v>
      </c>
      <c r="F292" s="24">
        <v>21858.2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>E292</f>
        <v>910</v>
      </c>
      <c r="N292" s="13">
        <f>F292</f>
        <v>21858.2</v>
      </c>
    </row>
    <row r="293" spans="1:15" s="14" customFormat="1" x14ac:dyDescent="0.2">
      <c r="A293" s="21">
        <v>3</v>
      </c>
      <c r="B293" s="22" t="s">
        <v>376</v>
      </c>
      <c r="C293" s="23" t="s">
        <v>14</v>
      </c>
      <c r="D293" s="24" t="s">
        <v>377</v>
      </c>
      <c r="E293" s="25">
        <v>3380</v>
      </c>
      <c r="F293" s="24">
        <v>50057.8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ref="M293:N300" si="23">E293</f>
        <v>3380</v>
      </c>
      <c r="N293" s="13">
        <f t="shared" si="23"/>
        <v>50057.8</v>
      </c>
    </row>
    <row r="294" spans="1:15" s="14" customFormat="1" x14ac:dyDescent="0.2">
      <c r="A294" s="21">
        <v>4</v>
      </c>
      <c r="B294" s="22" t="s">
        <v>378</v>
      </c>
      <c r="C294" s="23" t="s">
        <v>14</v>
      </c>
      <c r="D294" s="24" t="s">
        <v>379</v>
      </c>
      <c r="E294" s="25">
        <v>1004</v>
      </c>
      <c r="F294" s="24">
        <v>19256.72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23"/>
        <v>1004</v>
      </c>
      <c r="N294" s="13">
        <f t="shared" si="23"/>
        <v>19256.72</v>
      </c>
    </row>
    <row r="295" spans="1:15" s="14" customFormat="1" x14ac:dyDescent="0.2">
      <c r="A295" s="21">
        <v>5</v>
      </c>
      <c r="B295" s="22" t="s">
        <v>380</v>
      </c>
      <c r="C295" s="23" t="s">
        <v>14</v>
      </c>
      <c r="D295" s="24" t="s">
        <v>381</v>
      </c>
      <c r="E295" s="25">
        <v>330</v>
      </c>
      <c r="F295" s="24">
        <v>8349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23"/>
        <v>330</v>
      </c>
      <c r="N295" s="13">
        <f t="shared" si="23"/>
        <v>8349</v>
      </c>
    </row>
    <row r="296" spans="1:15" s="14" customFormat="1" x14ac:dyDescent="0.2">
      <c r="A296" s="21">
        <v>6</v>
      </c>
      <c r="B296" s="22" t="s">
        <v>382</v>
      </c>
      <c r="C296" s="23" t="s">
        <v>14</v>
      </c>
      <c r="D296" s="24" t="s">
        <v>383</v>
      </c>
      <c r="E296" s="25">
        <v>1110</v>
      </c>
      <c r="F296" s="24">
        <v>25468.5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23"/>
        <v>1110</v>
      </c>
      <c r="N296" s="13">
        <f t="shared" si="23"/>
        <v>25468.5</v>
      </c>
    </row>
    <row r="297" spans="1:15" s="14" customFormat="1" x14ac:dyDescent="0.2">
      <c r="A297" s="21">
        <v>7</v>
      </c>
      <c r="B297" s="22" t="s">
        <v>384</v>
      </c>
      <c r="C297" s="23" t="s">
        <v>14</v>
      </c>
      <c r="D297" s="24" t="s">
        <v>385</v>
      </c>
      <c r="E297" s="25">
        <v>1150</v>
      </c>
      <c r="F297" s="24">
        <v>24967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23"/>
        <v>1150</v>
      </c>
      <c r="N297" s="13">
        <f t="shared" si="23"/>
        <v>24967</v>
      </c>
    </row>
    <row r="298" spans="1:15" s="14" customFormat="1" ht="15" customHeight="1" x14ac:dyDescent="0.2">
      <c r="A298" s="21">
        <v>8</v>
      </c>
      <c r="B298" s="22" t="s">
        <v>386</v>
      </c>
      <c r="C298" s="23" t="s">
        <v>14</v>
      </c>
      <c r="D298" s="24" t="s">
        <v>387</v>
      </c>
      <c r="E298" s="25">
        <v>2080</v>
      </c>
      <c r="F298" s="24">
        <v>12105.59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23"/>
        <v>2080</v>
      </c>
      <c r="N298" s="13">
        <f t="shared" si="23"/>
        <v>12105.59</v>
      </c>
    </row>
    <row r="299" spans="1:15" s="14" customFormat="1" ht="14.25" customHeight="1" x14ac:dyDescent="0.2">
      <c r="A299" s="21">
        <v>9</v>
      </c>
      <c r="B299" s="22" t="s">
        <v>388</v>
      </c>
      <c r="C299" s="23" t="s">
        <v>14</v>
      </c>
      <c r="D299" s="24" t="s">
        <v>389</v>
      </c>
      <c r="E299" s="25">
        <v>5210</v>
      </c>
      <c r="F299" s="24">
        <v>29957.5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23"/>
        <v>5210</v>
      </c>
      <c r="N299" s="13">
        <f t="shared" si="23"/>
        <v>29957.5</v>
      </c>
    </row>
    <row r="300" spans="1:15" s="14" customFormat="1" ht="13.5" thickBot="1" x14ac:dyDescent="0.25">
      <c r="A300" s="21">
        <v>10</v>
      </c>
      <c r="B300" s="22" t="s">
        <v>78</v>
      </c>
      <c r="C300" s="23" t="s">
        <v>79</v>
      </c>
      <c r="D300" s="24"/>
      <c r="E300" s="25"/>
      <c r="F300" s="24">
        <v>2866.83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23"/>
        <v>0</v>
      </c>
      <c r="N300" s="13">
        <f t="shared" si="23"/>
        <v>2866.83</v>
      </c>
    </row>
    <row r="301" spans="1:15" s="8" customFormat="1" ht="13.5" thickBot="1" x14ac:dyDescent="0.25">
      <c r="A301" s="15"/>
      <c r="B301" s="16"/>
      <c r="C301" s="16"/>
      <c r="D301" s="17"/>
      <c r="E301" s="18">
        <f>SUM(Лист1!M289:M300)</f>
        <v>16174</v>
      </c>
      <c r="F301" s="19">
        <f>SUM(Лист1!N289:N300)</f>
        <v>222887.13999999998</v>
      </c>
    </row>
    <row r="302" spans="1:15" s="12" customFormat="1" ht="15" customHeight="1" thickBot="1" x14ac:dyDescent="0.25">
      <c r="A302" s="29" t="s">
        <v>494</v>
      </c>
      <c r="B302" s="10"/>
      <c r="C302" s="10"/>
      <c r="D302" s="10"/>
      <c r="E302" s="11"/>
      <c r="F302" s="10"/>
    </row>
    <row r="303" spans="1:15" s="12" customFormat="1" ht="15" hidden="1" customHeight="1" thickBot="1" x14ac:dyDescent="0.25">
      <c r="A303" s="26"/>
      <c r="B303" s="27"/>
      <c r="C303" s="27"/>
      <c r="D303" s="27"/>
      <c r="E303" s="28"/>
      <c r="F303" s="27"/>
      <c r="O303" s="12" t="s">
        <v>9</v>
      </c>
    </row>
    <row r="304" spans="1:15" s="14" customFormat="1" x14ac:dyDescent="0.2">
      <c r="A304" s="21">
        <v>1</v>
      </c>
      <c r="B304" s="22" t="s">
        <v>390</v>
      </c>
      <c r="C304" s="23" t="s">
        <v>391</v>
      </c>
      <c r="D304" s="24" t="s">
        <v>392</v>
      </c>
      <c r="E304" s="25">
        <v>160</v>
      </c>
      <c r="F304" s="24">
        <v>17168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 t="shared" ref="M304:M316" si="24">E304</f>
        <v>160</v>
      </c>
      <c r="N304" s="13">
        <f t="shared" ref="N304:N316" si="25">F304</f>
        <v>17168</v>
      </c>
    </row>
    <row r="305" spans="1:15" s="14" customFormat="1" x14ac:dyDescent="0.2">
      <c r="A305" s="21">
        <v>2</v>
      </c>
      <c r="B305" s="22" t="s">
        <v>393</v>
      </c>
      <c r="C305" s="23" t="s">
        <v>391</v>
      </c>
      <c r="D305" s="24" t="s">
        <v>394</v>
      </c>
      <c r="E305" s="25">
        <v>110</v>
      </c>
      <c r="F305" s="24">
        <v>629.09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si="24"/>
        <v>110</v>
      </c>
      <c r="N305" s="13">
        <f t="shared" si="25"/>
        <v>629.09</v>
      </c>
    </row>
    <row r="306" spans="1:15" s="14" customFormat="1" x14ac:dyDescent="0.2">
      <c r="A306" s="21">
        <v>3</v>
      </c>
      <c r="B306" s="22" t="s">
        <v>395</v>
      </c>
      <c r="C306" s="23" t="s">
        <v>391</v>
      </c>
      <c r="D306" s="24" t="s">
        <v>396</v>
      </c>
      <c r="E306" s="25">
        <v>340</v>
      </c>
      <c r="F306" s="24">
        <v>1496.96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 t="shared" si="24"/>
        <v>340</v>
      </c>
      <c r="N306" s="13">
        <f t="shared" si="25"/>
        <v>1496.96</v>
      </c>
    </row>
    <row r="307" spans="1:15" s="14" customFormat="1" x14ac:dyDescent="0.2">
      <c r="A307" s="21">
        <v>4</v>
      </c>
      <c r="B307" s="22" t="s">
        <v>397</v>
      </c>
      <c r="C307" s="23" t="s">
        <v>391</v>
      </c>
      <c r="D307" s="24" t="s">
        <v>398</v>
      </c>
      <c r="E307" s="25">
        <v>150</v>
      </c>
      <c r="F307" s="24">
        <v>791.1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 t="shared" si="24"/>
        <v>150</v>
      </c>
      <c r="N307" s="13">
        <f t="shared" si="25"/>
        <v>791.1</v>
      </c>
    </row>
    <row r="308" spans="1:15" s="14" customFormat="1" x14ac:dyDescent="0.2">
      <c r="A308" s="21">
        <v>5</v>
      </c>
      <c r="B308" s="22" t="s">
        <v>399</v>
      </c>
      <c r="C308" s="23" t="s">
        <v>391</v>
      </c>
      <c r="D308" s="24" t="s">
        <v>400</v>
      </c>
      <c r="E308" s="25">
        <v>100</v>
      </c>
      <c r="F308" s="24">
        <v>865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si="24"/>
        <v>100</v>
      </c>
      <c r="N308" s="13">
        <f t="shared" si="25"/>
        <v>865</v>
      </c>
    </row>
    <row r="309" spans="1:15" s="14" customFormat="1" x14ac:dyDescent="0.2">
      <c r="A309" s="21">
        <v>6</v>
      </c>
      <c r="B309" s="22" t="s">
        <v>401</v>
      </c>
      <c r="C309" s="23" t="s">
        <v>391</v>
      </c>
      <c r="D309" s="24" t="s">
        <v>402</v>
      </c>
      <c r="E309" s="25">
        <v>33</v>
      </c>
      <c r="F309" s="24">
        <v>2093.85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4"/>
        <v>33</v>
      </c>
      <c r="N309" s="13">
        <f t="shared" si="25"/>
        <v>2093.85</v>
      </c>
    </row>
    <row r="310" spans="1:15" s="14" customFormat="1" ht="25.5" x14ac:dyDescent="0.2">
      <c r="A310" s="21">
        <v>7</v>
      </c>
      <c r="B310" s="22" t="s">
        <v>403</v>
      </c>
      <c r="C310" s="23" t="s">
        <v>14</v>
      </c>
      <c r="D310" s="24" t="s">
        <v>404</v>
      </c>
      <c r="E310" s="25">
        <v>30</v>
      </c>
      <c r="F310" s="24">
        <v>848.1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4"/>
        <v>30</v>
      </c>
      <c r="N310" s="13">
        <f t="shared" si="25"/>
        <v>848.1</v>
      </c>
    </row>
    <row r="311" spans="1:15" s="14" customFormat="1" x14ac:dyDescent="0.2">
      <c r="A311" s="21">
        <v>8</v>
      </c>
      <c r="B311" s="22" t="s">
        <v>405</v>
      </c>
      <c r="C311" s="23" t="s">
        <v>391</v>
      </c>
      <c r="D311" s="24" t="s">
        <v>406</v>
      </c>
      <c r="E311" s="25">
        <v>50</v>
      </c>
      <c r="F311" s="24">
        <v>2942.5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4"/>
        <v>50</v>
      </c>
      <c r="N311" s="13">
        <f t="shared" si="25"/>
        <v>2942.5</v>
      </c>
    </row>
    <row r="312" spans="1:15" s="14" customFormat="1" x14ac:dyDescent="0.2">
      <c r="A312" s="21">
        <v>9</v>
      </c>
      <c r="B312" s="22" t="s">
        <v>407</v>
      </c>
      <c r="C312" s="23" t="s">
        <v>391</v>
      </c>
      <c r="D312" s="24" t="s">
        <v>408</v>
      </c>
      <c r="E312" s="25">
        <v>74</v>
      </c>
      <c r="F312" s="24">
        <v>9605.2000000000007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4"/>
        <v>74</v>
      </c>
      <c r="N312" s="13">
        <f t="shared" si="25"/>
        <v>9605.2000000000007</v>
      </c>
    </row>
    <row r="313" spans="1:15" s="14" customFormat="1" ht="25.5" x14ac:dyDescent="0.2">
      <c r="A313" s="21">
        <v>10</v>
      </c>
      <c r="B313" s="22" t="s">
        <v>409</v>
      </c>
      <c r="C313" s="23" t="s">
        <v>14</v>
      </c>
      <c r="D313" s="24" t="s">
        <v>410</v>
      </c>
      <c r="E313" s="25">
        <v>417</v>
      </c>
      <c r="F313" s="24">
        <v>35073.96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4"/>
        <v>417</v>
      </c>
      <c r="N313" s="13">
        <f t="shared" si="25"/>
        <v>35073.96</v>
      </c>
    </row>
    <row r="314" spans="1:15" s="14" customFormat="1" x14ac:dyDescent="0.2">
      <c r="A314" s="21">
        <v>11</v>
      </c>
      <c r="B314" s="22" t="s">
        <v>411</v>
      </c>
      <c r="C314" s="23" t="s">
        <v>391</v>
      </c>
      <c r="D314" s="24" t="s">
        <v>412</v>
      </c>
      <c r="E314" s="25">
        <v>74</v>
      </c>
      <c r="F314" s="24">
        <v>5217.7400000000007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4"/>
        <v>74</v>
      </c>
      <c r="N314" s="13">
        <f t="shared" si="25"/>
        <v>5217.7400000000007</v>
      </c>
    </row>
    <row r="315" spans="1:15" s="14" customFormat="1" x14ac:dyDescent="0.2">
      <c r="A315" s="21">
        <v>12</v>
      </c>
      <c r="B315" s="22" t="s">
        <v>413</v>
      </c>
      <c r="C315" s="23" t="s">
        <v>41</v>
      </c>
      <c r="D315" s="24" t="s">
        <v>414</v>
      </c>
      <c r="E315" s="25">
        <v>6746</v>
      </c>
      <c r="F315" s="24">
        <v>18281.66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4"/>
        <v>6746</v>
      </c>
      <c r="N315" s="13">
        <f t="shared" si="25"/>
        <v>18281.66</v>
      </c>
    </row>
    <row r="316" spans="1:15" s="14" customFormat="1" ht="13.5" thickBot="1" x14ac:dyDescent="0.25">
      <c r="A316" s="21">
        <v>13</v>
      </c>
      <c r="B316" s="22" t="s">
        <v>415</v>
      </c>
      <c r="C316" s="23" t="s">
        <v>14</v>
      </c>
      <c r="D316" s="24" t="s">
        <v>416</v>
      </c>
      <c r="E316" s="25">
        <v>400</v>
      </c>
      <c r="F316" s="24">
        <v>284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 t="shared" si="24"/>
        <v>400</v>
      </c>
      <c r="N316" s="13">
        <f t="shared" si="25"/>
        <v>284</v>
      </c>
    </row>
    <row r="317" spans="1:15" s="8" customFormat="1" ht="13.5" thickBot="1" x14ac:dyDescent="0.25">
      <c r="A317" s="15"/>
      <c r="B317" s="16"/>
      <c r="C317" s="16"/>
      <c r="D317" s="17"/>
      <c r="E317" s="18">
        <f>SUM(Лист1!M302:M316)</f>
        <v>8684</v>
      </c>
      <c r="F317" s="19">
        <f>SUM(Лист1!N302:N316)</f>
        <v>95297.16</v>
      </c>
    </row>
    <row r="318" spans="1:15" s="12" customFormat="1" ht="15" customHeight="1" thickBot="1" x14ac:dyDescent="0.25">
      <c r="A318" s="29" t="s">
        <v>495</v>
      </c>
      <c r="B318" s="10"/>
      <c r="C318" s="10"/>
      <c r="D318" s="10"/>
      <c r="E318" s="11"/>
      <c r="F318" s="10"/>
    </row>
    <row r="319" spans="1:15" s="12" customFormat="1" ht="15" hidden="1" customHeight="1" thickBot="1" x14ac:dyDescent="0.25">
      <c r="A319" s="26"/>
      <c r="B319" s="27"/>
      <c r="C319" s="27"/>
      <c r="D319" s="27"/>
      <c r="E319" s="28"/>
      <c r="F319" s="27"/>
      <c r="O319" s="12" t="s">
        <v>9</v>
      </c>
    </row>
    <row r="320" spans="1:15" s="14" customFormat="1" x14ac:dyDescent="0.2">
      <c r="A320" s="21">
        <v>1</v>
      </c>
      <c r="B320" s="22" t="s">
        <v>417</v>
      </c>
      <c r="C320" s="23" t="s">
        <v>391</v>
      </c>
      <c r="D320" s="24" t="s">
        <v>418</v>
      </c>
      <c r="E320" s="25">
        <v>350</v>
      </c>
      <c r="F320" s="24">
        <v>2415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ref="M320:N325" si="26">E320</f>
        <v>350</v>
      </c>
      <c r="N320" s="13">
        <f t="shared" si="26"/>
        <v>2415</v>
      </c>
    </row>
    <row r="321" spans="1:14" s="14" customFormat="1" x14ac:dyDescent="0.2">
      <c r="A321" s="21">
        <v>2</v>
      </c>
      <c r="B321" s="22" t="s">
        <v>390</v>
      </c>
      <c r="C321" s="23" t="s">
        <v>391</v>
      </c>
      <c r="D321" s="24">
        <v>1</v>
      </c>
      <c r="E321" s="25">
        <v>1</v>
      </c>
      <c r="F321" s="24">
        <v>1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6"/>
        <v>1</v>
      </c>
      <c r="N321" s="13">
        <f t="shared" si="26"/>
        <v>1</v>
      </c>
    </row>
    <row r="322" spans="1:14" s="14" customFormat="1" ht="25.5" x14ac:dyDescent="0.2">
      <c r="A322" s="21">
        <v>3</v>
      </c>
      <c r="B322" s="22" t="s">
        <v>419</v>
      </c>
      <c r="C322" s="23" t="s">
        <v>14</v>
      </c>
      <c r="D322" s="24" t="s">
        <v>420</v>
      </c>
      <c r="E322" s="25">
        <v>35</v>
      </c>
      <c r="F322" s="24">
        <v>3.5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6"/>
        <v>35</v>
      </c>
      <c r="N322" s="13">
        <f t="shared" si="26"/>
        <v>3.5</v>
      </c>
    </row>
    <row r="323" spans="1:14" s="14" customFormat="1" ht="25.5" x14ac:dyDescent="0.2">
      <c r="A323" s="21">
        <v>4</v>
      </c>
      <c r="B323" s="22" t="s">
        <v>421</v>
      </c>
      <c r="C323" s="23" t="s">
        <v>14</v>
      </c>
      <c r="D323" s="24" t="s">
        <v>422</v>
      </c>
      <c r="E323" s="25">
        <v>1</v>
      </c>
      <c r="F323" s="24">
        <v>1017.0300000000001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6"/>
        <v>1</v>
      </c>
      <c r="N323" s="13">
        <f t="shared" si="26"/>
        <v>1017.0300000000001</v>
      </c>
    </row>
    <row r="324" spans="1:14" s="14" customFormat="1" x14ac:dyDescent="0.2">
      <c r="A324" s="21">
        <v>5</v>
      </c>
      <c r="B324" s="22" t="s">
        <v>423</v>
      </c>
      <c r="C324" s="23" t="s">
        <v>41</v>
      </c>
      <c r="D324" s="24" t="s">
        <v>424</v>
      </c>
      <c r="E324" s="25">
        <v>113</v>
      </c>
      <c r="F324" s="24">
        <v>347.63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6"/>
        <v>113</v>
      </c>
      <c r="N324" s="13">
        <f t="shared" si="26"/>
        <v>347.63</v>
      </c>
    </row>
    <row r="325" spans="1:14" s="14" customFormat="1" x14ac:dyDescent="0.2">
      <c r="A325" s="21">
        <v>6</v>
      </c>
      <c r="B325" s="22" t="s">
        <v>425</v>
      </c>
      <c r="C325" s="23" t="s">
        <v>391</v>
      </c>
      <c r="D325" s="24" t="s">
        <v>426</v>
      </c>
      <c r="E325" s="25">
        <v>200</v>
      </c>
      <c r="F325" s="24">
        <v>32692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6"/>
        <v>200</v>
      </c>
      <c r="N325" s="13">
        <f t="shared" si="26"/>
        <v>32692</v>
      </c>
    </row>
    <row r="326" spans="1:14" s="8" customFormat="1" ht="13.5" customHeight="1" thickBot="1" x14ac:dyDescent="0.25"/>
    <row r="327" spans="1:14" s="8" customFormat="1" ht="26.25" customHeight="1" x14ac:dyDescent="0.2">
      <c r="A327" s="33" t="s">
        <v>4</v>
      </c>
      <c r="B327" s="30" t="s">
        <v>0</v>
      </c>
      <c r="C327" s="38" t="s">
        <v>5</v>
      </c>
      <c r="D327" s="30" t="s">
        <v>6</v>
      </c>
      <c r="E327" s="30" t="s">
        <v>502</v>
      </c>
      <c r="F327" s="30"/>
    </row>
    <row r="328" spans="1:14" s="8" customFormat="1" ht="12.75" customHeight="1" x14ac:dyDescent="0.2">
      <c r="A328" s="34"/>
      <c r="B328" s="36"/>
      <c r="C328" s="39"/>
      <c r="D328" s="36"/>
      <c r="E328" s="31" t="s">
        <v>7</v>
      </c>
      <c r="F328" s="31" t="s">
        <v>8</v>
      </c>
    </row>
    <row r="329" spans="1:14" s="8" customFormat="1" ht="13.5" customHeight="1" thickBot="1" x14ac:dyDescent="0.25">
      <c r="A329" s="35"/>
      <c r="B329" s="37"/>
      <c r="C329" s="40"/>
      <c r="D329" s="37"/>
      <c r="E329" s="32"/>
      <c r="F329" s="32"/>
    </row>
    <row r="330" spans="1:14" s="14" customFormat="1" ht="25.5" x14ac:dyDescent="0.2">
      <c r="A330" s="21">
        <v>7</v>
      </c>
      <c r="B330" s="22" t="s">
        <v>427</v>
      </c>
      <c r="C330" s="23" t="s">
        <v>14</v>
      </c>
      <c r="D330" s="24" t="s">
        <v>428</v>
      </c>
      <c r="E330" s="25">
        <v>7</v>
      </c>
      <c r="F330" s="24">
        <v>806.54000000000008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7</v>
      </c>
      <c r="N330" s="13">
        <f>F330</f>
        <v>806.54000000000008</v>
      </c>
    </row>
    <row r="331" spans="1:14" s="14" customFormat="1" x14ac:dyDescent="0.2">
      <c r="A331" s="21">
        <v>8</v>
      </c>
      <c r="B331" s="22" t="s">
        <v>429</v>
      </c>
      <c r="C331" s="23" t="s">
        <v>14</v>
      </c>
      <c r="D331" s="24" t="s">
        <v>430</v>
      </c>
      <c r="E331" s="25">
        <v>7</v>
      </c>
      <c r="F331" s="24">
        <v>11325.230000000001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ref="M331:M337" si="27">E331</f>
        <v>7</v>
      </c>
      <c r="N331" s="13">
        <f t="shared" ref="N331:N337" si="28">F331</f>
        <v>11325.230000000001</v>
      </c>
    </row>
    <row r="332" spans="1:14" s="14" customFormat="1" ht="25.5" x14ac:dyDescent="0.2">
      <c r="A332" s="21">
        <v>9</v>
      </c>
      <c r="B332" s="22" t="s">
        <v>431</v>
      </c>
      <c r="C332" s="23" t="s">
        <v>43</v>
      </c>
      <c r="D332" s="24">
        <v>1</v>
      </c>
      <c r="E332" s="25">
        <v>100</v>
      </c>
      <c r="F332" s="24">
        <v>100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 t="shared" si="27"/>
        <v>100</v>
      </c>
      <c r="N332" s="13">
        <f t="shared" si="28"/>
        <v>100</v>
      </c>
    </row>
    <row r="333" spans="1:14" s="14" customFormat="1" x14ac:dyDescent="0.2">
      <c r="A333" s="21">
        <v>10</v>
      </c>
      <c r="B333" s="22" t="s">
        <v>432</v>
      </c>
      <c r="C333" s="23" t="s">
        <v>41</v>
      </c>
      <c r="D333" s="24" t="s">
        <v>433</v>
      </c>
      <c r="E333" s="25">
        <v>34</v>
      </c>
      <c r="F333" s="24">
        <v>1548.73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 t="shared" si="27"/>
        <v>34</v>
      </c>
      <c r="N333" s="13">
        <f t="shared" si="28"/>
        <v>1548.73</v>
      </c>
    </row>
    <row r="334" spans="1:14" s="14" customFormat="1" ht="25.5" x14ac:dyDescent="0.2">
      <c r="A334" s="21">
        <v>11</v>
      </c>
      <c r="B334" s="22" t="s">
        <v>434</v>
      </c>
      <c r="C334" s="23" t="s">
        <v>41</v>
      </c>
      <c r="D334" s="24" t="s">
        <v>435</v>
      </c>
      <c r="E334" s="25">
        <v>137</v>
      </c>
      <c r="F334" s="24">
        <v>230.67000000000002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 t="shared" si="27"/>
        <v>137</v>
      </c>
      <c r="N334" s="13">
        <f t="shared" si="28"/>
        <v>230.67000000000002</v>
      </c>
    </row>
    <row r="335" spans="1:14" s="14" customFormat="1" ht="25.5" x14ac:dyDescent="0.2">
      <c r="A335" s="21">
        <v>12</v>
      </c>
      <c r="B335" s="22" t="s">
        <v>436</v>
      </c>
      <c r="C335" s="23" t="s">
        <v>14</v>
      </c>
      <c r="D335" s="24" t="s">
        <v>437</v>
      </c>
      <c r="E335" s="25">
        <v>52</v>
      </c>
      <c r="F335" s="24">
        <v>608.4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 t="shared" si="27"/>
        <v>52</v>
      </c>
      <c r="N335" s="13">
        <f t="shared" si="28"/>
        <v>608.4</v>
      </c>
    </row>
    <row r="336" spans="1:14" s="14" customFormat="1" ht="26.25" customHeight="1" x14ac:dyDescent="0.2">
      <c r="A336" s="21">
        <v>13</v>
      </c>
      <c r="B336" s="22" t="s">
        <v>438</v>
      </c>
      <c r="C336" s="23" t="s">
        <v>14</v>
      </c>
      <c r="D336" s="24" t="s">
        <v>437</v>
      </c>
      <c r="E336" s="25">
        <v>44</v>
      </c>
      <c r="F336" s="24">
        <v>514.80000000000007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 t="shared" si="27"/>
        <v>44</v>
      </c>
      <c r="N336" s="13">
        <f t="shared" si="28"/>
        <v>514.80000000000007</v>
      </c>
    </row>
    <row r="337" spans="1:15" s="14" customFormat="1" ht="26.25" thickBot="1" x14ac:dyDescent="0.25">
      <c r="A337" s="21">
        <v>14</v>
      </c>
      <c r="B337" s="22" t="s">
        <v>439</v>
      </c>
      <c r="C337" s="23" t="s">
        <v>14</v>
      </c>
      <c r="D337" s="24" t="s">
        <v>440</v>
      </c>
      <c r="E337" s="25">
        <v>16</v>
      </c>
      <c r="F337" s="24">
        <v>331.2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 t="shared" si="27"/>
        <v>16</v>
      </c>
      <c r="N337" s="13">
        <f t="shared" si="28"/>
        <v>331.2</v>
      </c>
    </row>
    <row r="338" spans="1:15" s="8" customFormat="1" ht="13.5" thickBot="1" x14ac:dyDescent="0.25">
      <c r="A338" s="15"/>
      <c r="B338" s="16"/>
      <c r="C338" s="16"/>
      <c r="D338" s="17"/>
      <c r="E338" s="18">
        <f>SUM(Лист1!M318:M337)</f>
        <v>1097</v>
      </c>
      <c r="F338" s="19">
        <f>SUM(Лист1!N318:N337)</f>
        <v>51941.73000000001</v>
      </c>
    </row>
    <row r="339" spans="1:15" s="12" customFormat="1" ht="15" customHeight="1" thickBot="1" x14ac:dyDescent="0.25">
      <c r="A339" s="29" t="s">
        <v>496</v>
      </c>
      <c r="B339" s="10"/>
      <c r="C339" s="10"/>
      <c r="D339" s="10"/>
      <c r="E339" s="11"/>
      <c r="F339" s="10"/>
    </row>
    <row r="340" spans="1:15" s="12" customFormat="1" ht="15" hidden="1" customHeight="1" thickBot="1" x14ac:dyDescent="0.25">
      <c r="A340" s="26"/>
      <c r="B340" s="27"/>
      <c r="C340" s="27"/>
      <c r="D340" s="27"/>
      <c r="E340" s="28"/>
      <c r="F340" s="27"/>
      <c r="O340" s="12" t="s">
        <v>9</v>
      </c>
    </row>
    <row r="341" spans="1:15" s="14" customFormat="1" x14ac:dyDescent="0.2">
      <c r="A341" s="21">
        <v>1</v>
      </c>
      <c r="B341" s="22" t="s">
        <v>441</v>
      </c>
      <c r="C341" s="23" t="s">
        <v>16</v>
      </c>
      <c r="D341" s="24">
        <v>520</v>
      </c>
      <c r="E341" s="25">
        <v>1E-3</v>
      </c>
      <c r="F341" s="24">
        <v>0.52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 t="shared" ref="M341:M350" si="29">E341</f>
        <v>1E-3</v>
      </c>
      <c r="N341" s="13">
        <f t="shared" ref="N341:N350" si="30">F341</f>
        <v>0.52</v>
      </c>
    </row>
    <row r="342" spans="1:15" s="14" customFormat="1" x14ac:dyDescent="0.2">
      <c r="A342" s="21">
        <v>2</v>
      </c>
      <c r="B342" s="22" t="s">
        <v>442</v>
      </c>
      <c r="C342" s="23" t="s">
        <v>14</v>
      </c>
      <c r="D342" s="24"/>
      <c r="E342" s="25">
        <v>260</v>
      </c>
      <c r="F342" s="24"/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 t="shared" si="29"/>
        <v>260</v>
      </c>
      <c r="N342" s="13">
        <f t="shared" si="30"/>
        <v>0</v>
      </c>
    </row>
    <row r="343" spans="1:15" s="14" customFormat="1" x14ac:dyDescent="0.2">
      <c r="A343" s="21">
        <v>3</v>
      </c>
      <c r="B343" s="22" t="s">
        <v>443</v>
      </c>
      <c r="C343" s="23" t="s">
        <v>14</v>
      </c>
      <c r="D343" s="24"/>
      <c r="E343" s="25">
        <v>46</v>
      </c>
      <c r="F343" s="24"/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 t="shared" si="29"/>
        <v>46</v>
      </c>
      <c r="N343" s="13">
        <f t="shared" si="30"/>
        <v>0</v>
      </c>
    </row>
    <row r="344" spans="1:15" s="14" customFormat="1" ht="25.5" x14ac:dyDescent="0.2">
      <c r="A344" s="21">
        <v>4</v>
      </c>
      <c r="B344" s="22" t="s">
        <v>444</v>
      </c>
      <c r="C344" s="23" t="s">
        <v>16</v>
      </c>
      <c r="D344" s="24">
        <v>250</v>
      </c>
      <c r="E344" s="25">
        <v>0.15</v>
      </c>
      <c r="F344" s="24">
        <v>37.5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 t="shared" si="29"/>
        <v>0.15</v>
      </c>
      <c r="N344" s="13">
        <f t="shared" si="30"/>
        <v>37.5</v>
      </c>
    </row>
    <row r="345" spans="1:15" s="14" customFormat="1" x14ac:dyDescent="0.2">
      <c r="A345" s="21">
        <v>5</v>
      </c>
      <c r="B345" s="22" t="s">
        <v>445</v>
      </c>
      <c r="C345" s="23" t="s">
        <v>19</v>
      </c>
      <c r="D345" s="24">
        <v>100</v>
      </c>
      <c r="E345" s="25">
        <v>5</v>
      </c>
      <c r="F345" s="24">
        <v>500</v>
      </c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 t="shared" si="29"/>
        <v>5</v>
      </c>
      <c r="N345" s="13">
        <f t="shared" si="30"/>
        <v>500</v>
      </c>
    </row>
    <row r="346" spans="1:15" s="14" customFormat="1" x14ac:dyDescent="0.2">
      <c r="A346" s="21">
        <v>6</v>
      </c>
      <c r="B346" s="22" t="s">
        <v>446</v>
      </c>
      <c r="C346" s="23" t="s">
        <v>14</v>
      </c>
      <c r="D346" s="24"/>
      <c r="E346" s="25">
        <v>30</v>
      </c>
      <c r="F346" s="24"/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 t="shared" si="29"/>
        <v>30</v>
      </c>
      <c r="N346" s="13">
        <f t="shared" si="30"/>
        <v>0</v>
      </c>
    </row>
    <row r="347" spans="1:15" s="14" customFormat="1" x14ac:dyDescent="0.2">
      <c r="A347" s="21">
        <v>7</v>
      </c>
      <c r="B347" s="22" t="s">
        <v>447</v>
      </c>
      <c r="C347" s="23" t="s">
        <v>140</v>
      </c>
      <c r="D347" s="24">
        <v>15</v>
      </c>
      <c r="E347" s="25">
        <v>30</v>
      </c>
      <c r="F347" s="24">
        <v>450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 t="shared" si="29"/>
        <v>30</v>
      </c>
      <c r="N347" s="13">
        <f t="shared" si="30"/>
        <v>450</v>
      </c>
    </row>
    <row r="348" spans="1:15" s="14" customFormat="1" x14ac:dyDescent="0.2">
      <c r="A348" s="21">
        <v>8</v>
      </c>
      <c r="B348" s="22" t="s">
        <v>448</v>
      </c>
      <c r="C348" s="23" t="s">
        <v>140</v>
      </c>
      <c r="D348" s="24">
        <v>30</v>
      </c>
      <c r="E348" s="25">
        <v>25</v>
      </c>
      <c r="F348" s="24">
        <v>750</v>
      </c>
      <c r="G348" s="13" t="e">
        <f>#REF!</f>
        <v>#REF!</v>
      </c>
      <c r="H348" s="13" t="e">
        <f>#REF!</f>
        <v>#REF!</v>
      </c>
      <c r="I348" s="13" t="e">
        <f>#REF!</f>
        <v>#REF!</v>
      </c>
      <c r="J348" s="13" t="e">
        <f>#REF!</f>
        <v>#REF!</v>
      </c>
      <c r="K348" s="13" t="e">
        <f>#REF!</f>
        <v>#REF!</v>
      </c>
      <c r="L348" s="13" t="e">
        <f>#REF!</f>
        <v>#REF!</v>
      </c>
      <c r="M348" s="13">
        <f t="shared" si="29"/>
        <v>25</v>
      </c>
      <c r="N348" s="13">
        <f t="shared" si="30"/>
        <v>750</v>
      </c>
    </row>
    <row r="349" spans="1:15" s="14" customFormat="1" x14ac:dyDescent="0.2">
      <c r="A349" s="21">
        <v>9</v>
      </c>
      <c r="B349" s="22" t="s">
        <v>449</v>
      </c>
      <c r="C349" s="23" t="s">
        <v>14</v>
      </c>
      <c r="D349" s="24"/>
      <c r="E349" s="25">
        <v>310</v>
      </c>
      <c r="F349" s="24"/>
      <c r="G349" s="13" t="e">
        <f>#REF!</f>
        <v>#REF!</v>
      </c>
      <c r="H349" s="13" t="e">
        <f>#REF!</f>
        <v>#REF!</v>
      </c>
      <c r="I349" s="13" t="e">
        <f>#REF!</f>
        <v>#REF!</v>
      </c>
      <c r="J349" s="13" t="e">
        <f>#REF!</f>
        <v>#REF!</v>
      </c>
      <c r="K349" s="13" t="e">
        <f>#REF!</f>
        <v>#REF!</v>
      </c>
      <c r="L349" s="13" t="e">
        <f>#REF!</f>
        <v>#REF!</v>
      </c>
      <c r="M349" s="13">
        <f t="shared" si="29"/>
        <v>310</v>
      </c>
      <c r="N349" s="13">
        <f t="shared" si="30"/>
        <v>0</v>
      </c>
    </row>
    <row r="350" spans="1:15" s="14" customFormat="1" x14ac:dyDescent="0.2">
      <c r="A350" s="21">
        <v>10</v>
      </c>
      <c r="B350" s="22" t="s">
        <v>450</v>
      </c>
      <c r="C350" s="23" t="s">
        <v>14</v>
      </c>
      <c r="D350" s="24"/>
      <c r="E350" s="25">
        <v>6</v>
      </c>
      <c r="F350" s="24"/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 t="shared" si="29"/>
        <v>6</v>
      </c>
      <c r="N350" s="13">
        <f t="shared" si="30"/>
        <v>0</v>
      </c>
    </row>
    <row r="351" spans="1:15" s="14" customFormat="1" x14ac:dyDescent="0.2">
      <c r="A351" s="21">
        <v>11</v>
      </c>
      <c r="B351" s="22" t="s">
        <v>451</v>
      </c>
      <c r="C351" s="23" t="s">
        <v>14</v>
      </c>
      <c r="D351" s="24"/>
      <c r="E351" s="25">
        <v>35</v>
      </c>
      <c r="F351" s="24"/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 t="shared" ref="M351:N354" si="31">E351</f>
        <v>35</v>
      </c>
      <c r="N351" s="13">
        <f t="shared" si="31"/>
        <v>0</v>
      </c>
    </row>
    <row r="352" spans="1:15" s="14" customFormat="1" x14ac:dyDescent="0.2">
      <c r="A352" s="21">
        <v>12</v>
      </c>
      <c r="B352" s="22" t="s">
        <v>452</v>
      </c>
      <c r="C352" s="23" t="s">
        <v>16</v>
      </c>
      <c r="D352" s="24">
        <v>180</v>
      </c>
      <c r="E352" s="25">
        <v>3.6</v>
      </c>
      <c r="F352" s="24">
        <v>648</v>
      </c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 t="shared" si="31"/>
        <v>3.6</v>
      </c>
      <c r="N352" s="13">
        <f t="shared" si="31"/>
        <v>648</v>
      </c>
    </row>
    <row r="353" spans="1:15" s="14" customFormat="1" x14ac:dyDescent="0.2">
      <c r="A353" s="21">
        <v>13</v>
      </c>
      <c r="B353" s="22" t="s">
        <v>453</v>
      </c>
      <c r="C353" s="23" t="s">
        <v>16</v>
      </c>
      <c r="D353" s="24">
        <v>250</v>
      </c>
      <c r="E353" s="25">
        <v>5</v>
      </c>
      <c r="F353" s="24">
        <v>1250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 t="shared" si="31"/>
        <v>5</v>
      </c>
      <c r="N353" s="13">
        <f t="shared" si="31"/>
        <v>1250</v>
      </c>
    </row>
    <row r="354" spans="1:15" s="14" customFormat="1" ht="13.5" thickBot="1" x14ac:dyDescent="0.25">
      <c r="A354" s="21">
        <v>14</v>
      </c>
      <c r="B354" s="22" t="s">
        <v>454</v>
      </c>
      <c r="C354" s="23" t="s">
        <v>41</v>
      </c>
      <c r="D354" s="24"/>
      <c r="E354" s="25">
        <v>585</v>
      </c>
      <c r="F354" s="24"/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 t="shared" si="31"/>
        <v>585</v>
      </c>
      <c r="N354" s="13">
        <f t="shared" si="31"/>
        <v>0</v>
      </c>
    </row>
    <row r="355" spans="1:15" s="8" customFormat="1" ht="13.5" thickBot="1" x14ac:dyDescent="0.25">
      <c r="A355" s="15"/>
      <c r="B355" s="16"/>
      <c r="C355" s="16"/>
      <c r="D355" s="17"/>
      <c r="E355" s="18">
        <f>SUM(Лист1!M339:M354)</f>
        <v>1340.751</v>
      </c>
      <c r="F355" s="19">
        <f>SUM(Лист1!N339:N354)</f>
        <v>3636.02</v>
      </c>
    </row>
    <row r="356" spans="1:15" s="12" customFormat="1" ht="15" customHeight="1" thickBot="1" x14ac:dyDescent="0.25">
      <c r="A356" s="29" t="s">
        <v>497</v>
      </c>
      <c r="B356" s="10"/>
      <c r="C356" s="10"/>
      <c r="D356" s="10"/>
      <c r="E356" s="11"/>
      <c r="F356" s="10"/>
    </row>
    <row r="357" spans="1:15" s="12" customFormat="1" ht="15" hidden="1" customHeight="1" thickBot="1" x14ac:dyDescent="0.25">
      <c r="A357" s="26"/>
      <c r="B357" s="27"/>
      <c r="C357" s="27"/>
      <c r="D357" s="27"/>
      <c r="E357" s="28"/>
      <c r="F357" s="27"/>
      <c r="O357" s="12" t="s">
        <v>9</v>
      </c>
    </row>
    <row r="358" spans="1:15" s="14" customFormat="1" ht="25.5" x14ac:dyDescent="0.2">
      <c r="A358" s="21">
        <v>1</v>
      </c>
      <c r="B358" s="22" t="s">
        <v>455</v>
      </c>
      <c r="C358" s="23" t="s">
        <v>32</v>
      </c>
      <c r="D358" s="24" t="s">
        <v>456</v>
      </c>
      <c r="E358" s="25">
        <v>50</v>
      </c>
      <c r="F358" s="24">
        <v>52128.54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 t="shared" ref="M358:M375" si="32">E358</f>
        <v>50</v>
      </c>
      <c r="N358" s="13">
        <f t="shared" ref="N358:N375" si="33">F358</f>
        <v>52128.54</v>
      </c>
    </row>
    <row r="359" spans="1:15" s="14" customFormat="1" ht="25.5" x14ac:dyDescent="0.2">
      <c r="A359" s="21">
        <v>2</v>
      </c>
      <c r="B359" s="22" t="s">
        <v>457</v>
      </c>
      <c r="C359" s="23" t="s">
        <v>109</v>
      </c>
      <c r="D359" s="24" t="s">
        <v>458</v>
      </c>
      <c r="E359" s="25">
        <v>4</v>
      </c>
      <c r="F359" s="24">
        <v>1316.48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 t="shared" si="32"/>
        <v>4</v>
      </c>
      <c r="N359" s="13">
        <f t="shared" si="33"/>
        <v>1316.48</v>
      </c>
    </row>
    <row r="360" spans="1:15" s="14" customFormat="1" x14ac:dyDescent="0.2">
      <c r="A360" s="21">
        <v>3</v>
      </c>
      <c r="B360" s="22" t="s">
        <v>459</v>
      </c>
      <c r="C360" s="23" t="s">
        <v>109</v>
      </c>
      <c r="D360" s="24"/>
      <c r="E360" s="25">
        <v>4</v>
      </c>
      <c r="F360" s="24"/>
      <c r="G360" s="13" t="e">
        <f>#REF!</f>
        <v>#REF!</v>
      </c>
      <c r="H360" s="13" t="e">
        <f>#REF!</f>
        <v>#REF!</v>
      </c>
      <c r="I360" s="13" t="e">
        <f>#REF!</f>
        <v>#REF!</v>
      </c>
      <c r="J360" s="13" t="e">
        <f>#REF!</f>
        <v>#REF!</v>
      </c>
      <c r="K360" s="13" t="e">
        <f>#REF!</f>
        <v>#REF!</v>
      </c>
      <c r="L360" s="13" t="e">
        <f>#REF!</f>
        <v>#REF!</v>
      </c>
      <c r="M360" s="13">
        <f t="shared" si="32"/>
        <v>4</v>
      </c>
      <c r="N360" s="13">
        <f t="shared" si="33"/>
        <v>0</v>
      </c>
    </row>
    <row r="361" spans="1:15" s="14" customFormat="1" x14ac:dyDescent="0.2">
      <c r="A361" s="21">
        <v>4</v>
      </c>
      <c r="B361" s="22" t="s">
        <v>460</v>
      </c>
      <c r="C361" s="23" t="s">
        <v>109</v>
      </c>
      <c r="D361" s="24"/>
      <c r="E361" s="25">
        <v>10</v>
      </c>
      <c r="F361" s="24"/>
      <c r="G361" s="13" t="e">
        <f>#REF!</f>
        <v>#REF!</v>
      </c>
      <c r="H361" s="13" t="e">
        <f>#REF!</f>
        <v>#REF!</v>
      </c>
      <c r="I361" s="13" t="e">
        <f>#REF!</f>
        <v>#REF!</v>
      </c>
      <c r="J361" s="13" t="e">
        <f>#REF!</f>
        <v>#REF!</v>
      </c>
      <c r="K361" s="13" t="e">
        <f>#REF!</f>
        <v>#REF!</v>
      </c>
      <c r="L361" s="13" t="e">
        <f>#REF!</f>
        <v>#REF!</v>
      </c>
      <c r="M361" s="13">
        <f t="shared" si="32"/>
        <v>10</v>
      </c>
      <c r="N361" s="13">
        <f t="shared" si="33"/>
        <v>0</v>
      </c>
    </row>
    <row r="362" spans="1:15" s="14" customFormat="1" x14ac:dyDescent="0.2">
      <c r="A362" s="21">
        <v>5</v>
      </c>
      <c r="B362" s="22" t="s">
        <v>461</v>
      </c>
      <c r="C362" s="23" t="s">
        <v>14</v>
      </c>
      <c r="D362" s="24">
        <v>74</v>
      </c>
      <c r="E362" s="25">
        <v>5</v>
      </c>
      <c r="F362" s="24">
        <v>370</v>
      </c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 t="shared" si="32"/>
        <v>5</v>
      </c>
      <c r="N362" s="13">
        <f t="shared" si="33"/>
        <v>370</v>
      </c>
    </row>
    <row r="363" spans="1:15" s="14" customFormat="1" x14ac:dyDescent="0.2">
      <c r="A363" s="21">
        <v>6</v>
      </c>
      <c r="B363" s="22" t="s">
        <v>462</v>
      </c>
      <c r="C363" s="23" t="s">
        <v>109</v>
      </c>
      <c r="D363" s="24"/>
      <c r="E363" s="25">
        <v>10</v>
      </c>
      <c r="F363" s="24"/>
      <c r="G363" s="13" t="e">
        <f>#REF!</f>
        <v>#REF!</v>
      </c>
      <c r="H363" s="13" t="e">
        <f>#REF!</f>
        <v>#REF!</v>
      </c>
      <c r="I363" s="13" t="e">
        <f>#REF!</f>
        <v>#REF!</v>
      </c>
      <c r="J363" s="13" t="e">
        <f>#REF!</f>
        <v>#REF!</v>
      </c>
      <c r="K363" s="13" t="e">
        <f>#REF!</f>
        <v>#REF!</v>
      </c>
      <c r="L363" s="13" t="e">
        <f>#REF!</f>
        <v>#REF!</v>
      </c>
      <c r="M363" s="13">
        <f t="shared" si="32"/>
        <v>10</v>
      </c>
      <c r="N363" s="13">
        <f t="shared" si="33"/>
        <v>0</v>
      </c>
    </row>
    <row r="364" spans="1:15" s="14" customFormat="1" ht="25.5" x14ac:dyDescent="0.2">
      <c r="A364" s="21">
        <v>7</v>
      </c>
      <c r="B364" s="22" t="s">
        <v>463</v>
      </c>
      <c r="C364" s="23" t="s">
        <v>391</v>
      </c>
      <c r="D364" s="24" t="s">
        <v>464</v>
      </c>
      <c r="E364" s="25">
        <v>1676</v>
      </c>
      <c r="F364" s="24">
        <v>381256.48000000004</v>
      </c>
      <c r="G364" s="13" t="e">
        <f>#REF!</f>
        <v>#REF!</v>
      </c>
      <c r="H364" s="13" t="e">
        <f>#REF!</f>
        <v>#REF!</v>
      </c>
      <c r="I364" s="13" t="e">
        <f>#REF!</f>
        <v>#REF!</v>
      </c>
      <c r="J364" s="13" t="e">
        <f>#REF!</f>
        <v>#REF!</v>
      </c>
      <c r="K364" s="13" t="e">
        <f>#REF!</f>
        <v>#REF!</v>
      </c>
      <c r="L364" s="13" t="e">
        <f>#REF!</f>
        <v>#REF!</v>
      </c>
      <c r="M364" s="13">
        <f t="shared" si="32"/>
        <v>1676</v>
      </c>
      <c r="N364" s="13">
        <f t="shared" si="33"/>
        <v>381256.48000000004</v>
      </c>
    </row>
    <row r="365" spans="1:15" s="14" customFormat="1" x14ac:dyDescent="0.2">
      <c r="A365" s="21">
        <v>8</v>
      </c>
      <c r="B365" s="22" t="s">
        <v>465</v>
      </c>
      <c r="C365" s="23" t="s">
        <v>466</v>
      </c>
      <c r="D365" s="24">
        <v>1</v>
      </c>
      <c r="E365" s="25">
        <v>200</v>
      </c>
      <c r="F365" s="24">
        <v>200</v>
      </c>
      <c r="G365" s="13" t="e">
        <f>#REF!</f>
        <v>#REF!</v>
      </c>
      <c r="H365" s="13" t="e">
        <f>#REF!</f>
        <v>#REF!</v>
      </c>
      <c r="I365" s="13" t="e">
        <f>#REF!</f>
        <v>#REF!</v>
      </c>
      <c r="J365" s="13" t="e">
        <f>#REF!</f>
        <v>#REF!</v>
      </c>
      <c r="K365" s="13" t="e">
        <f>#REF!</f>
        <v>#REF!</v>
      </c>
      <c r="L365" s="13" t="e">
        <f>#REF!</f>
        <v>#REF!</v>
      </c>
      <c r="M365" s="13">
        <f t="shared" si="32"/>
        <v>200</v>
      </c>
      <c r="N365" s="13">
        <f t="shared" si="33"/>
        <v>200</v>
      </c>
    </row>
    <row r="366" spans="1:15" s="14" customFormat="1" x14ac:dyDescent="0.2">
      <c r="A366" s="21">
        <v>9</v>
      </c>
      <c r="B366" s="22" t="s">
        <v>467</v>
      </c>
      <c r="C366" s="23" t="s">
        <v>466</v>
      </c>
      <c r="D366" s="24" t="s">
        <v>468</v>
      </c>
      <c r="E366" s="25">
        <v>960</v>
      </c>
      <c r="F366" s="24">
        <v>4521.6000000000004</v>
      </c>
      <c r="G366" s="13" t="e">
        <f>#REF!</f>
        <v>#REF!</v>
      </c>
      <c r="H366" s="13" t="e">
        <f>#REF!</f>
        <v>#REF!</v>
      </c>
      <c r="I366" s="13" t="e">
        <f>#REF!</f>
        <v>#REF!</v>
      </c>
      <c r="J366" s="13" t="e">
        <f>#REF!</f>
        <v>#REF!</v>
      </c>
      <c r="K366" s="13" t="e">
        <f>#REF!</f>
        <v>#REF!</v>
      </c>
      <c r="L366" s="13" t="e">
        <f>#REF!</f>
        <v>#REF!</v>
      </c>
      <c r="M366" s="13">
        <f t="shared" si="32"/>
        <v>960</v>
      </c>
      <c r="N366" s="13">
        <f t="shared" si="33"/>
        <v>4521.6000000000004</v>
      </c>
    </row>
    <row r="367" spans="1:15" s="14" customFormat="1" ht="25.5" x14ac:dyDescent="0.2">
      <c r="A367" s="21">
        <v>10</v>
      </c>
      <c r="B367" s="22" t="s">
        <v>403</v>
      </c>
      <c r="C367" s="23" t="s">
        <v>14</v>
      </c>
      <c r="D367" s="24" t="s">
        <v>469</v>
      </c>
      <c r="E367" s="25">
        <v>16</v>
      </c>
      <c r="F367" s="24">
        <v>343.32</v>
      </c>
      <c r="G367" s="13" t="e">
        <f>#REF!</f>
        <v>#REF!</v>
      </c>
      <c r="H367" s="13" t="e">
        <f>#REF!</f>
        <v>#REF!</v>
      </c>
      <c r="I367" s="13" t="e">
        <f>#REF!</f>
        <v>#REF!</v>
      </c>
      <c r="J367" s="13" t="e">
        <f>#REF!</f>
        <v>#REF!</v>
      </c>
      <c r="K367" s="13" t="e">
        <f>#REF!</f>
        <v>#REF!</v>
      </c>
      <c r="L367" s="13" t="e">
        <f>#REF!</f>
        <v>#REF!</v>
      </c>
      <c r="M367" s="13">
        <f t="shared" si="32"/>
        <v>16</v>
      </c>
      <c r="N367" s="13">
        <f t="shared" si="33"/>
        <v>343.32</v>
      </c>
    </row>
    <row r="368" spans="1:15" s="14" customFormat="1" x14ac:dyDescent="0.2">
      <c r="A368" s="21">
        <v>11</v>
      </c>
      <c r="B368" s="22" t="s">
        <v>470</v>
      </c>
      <c r="C368" s="23" t="s">
        <v>14</v>
      </c>
      <c r="D368" s="24">
        <v>12</v>
      </c>
      <c r="E368" s="25">
        <v>100</v>
      </c>
      <c r="F368" s="24">
        <v>1200</v>
      </c>
      <c r="G368" s="13" t="e">
        <f>#REF!</f>
        <v>#REF!</v>
      </c>
      <c r="H368" s="13" t="e">
        <f>#REF!</f>
        <v>#REF!</v>
      </c>
      <c r="I368" s="13" t="e">
        <f>#REF!</f>
        <v>#REF!</v>
      </c>
      <c r="J368" s="13" t="e">
        <f>#REF!</f>
        <v>#REF!</v>
      </c>
      <c r="K368" s="13" t="e">
        <f>#REF!</f>
        <v>#REF!</v>
      </c>
      <c r="L368" s="13" t="e">
        <f>#REF!</f>
        <v>#REF!</v>
      </c>
      <c r="M368" s="13">
        <f t="shared" si="32"/>
        <v>100</v>
      </c>
      <c r="N368" s="13">
        <f t="shared" si="33"/>
        <v>1200</v>
      </c>
    </row>
    <row r="369" spans="1:15" s="14" customFormat="1" ht="25.5" x14ac:dyDescent="0.2">
      <c r="A369" s="21">
        <v>12</v>
      </c>
      <c r="B369" s="22" t="s">
        <v>471</v>
      </c>
      <c r="C369" s="23" t="s">
        <v>14</v>
      </c>
      <c r="D369" s="24">
        <v>1</v>
      </c>
      <c r="E369" s="25">
        <v>56</v>
      </c>
      <c r="F369" s="24">
        <v>56</v>
      </c>
      <c r="G369" s="13" t="e">
        <f>#REF!</f>
        <v>#REF!</v>
      </c>
      <c r="H369" s="13" t="e">
        <f>#REF!</f>
        <v>#REF!</v>
      </c>
      <c r="I369" s="13" t="e">
        <f>#REF!</f>
        <v>#REF!</v>
      </c>
      <c r="J369" s="13" t="e">
        <f>#REF!</f>
        <v>#REF!</v>
      </c>
      <c r="K369" s="13" t="e">
        <f>#REF!</f>
        <v>#REF!</v>
      </c>
      <c r="L369" s="13" t="e">
        <f>#REF!</f>
        <v>#REF!</v>
      </c>
      <c r="M369" s="13">
        <f t="shared" si="32"/>
        <v>56</v>
      </c>
      <c r="N369" s="13">
        <f t="shared" si="33"/>
        <v>56</v>
      </c>
    </row>
    <row r="370" spans="1:15" s="14" customFormat="1" x14ac:dyDescent="0.2">
      <c r="A370" s="21">
        <v>13</v>
      </c>
      <c r="B370" s="22" t="s">
        <v>472</v>
      </c>
      <c r="C370" s="23" t="s">
        <v>21</v>
      </c>
      <c r="D370" s="24">
        <v>4</v>
      </c>
      <c r="E370" s="25">
        <v>200</v>
      </c>
      <c r="F370" s="24">
        <v>800</v>
      </c>
      <c r="G370" s="13" t="e">
        <f>#REF!</f>
        <v>#REF!</v>
      </c>
      <c r="H370" s="13" t="e">
        <f>#REF!</f>
        <v>#REF!</v>
      </c>
      <c r="I370" s="13" t="e">
        <f>#REF!</f>
        <v>#REF!</v>
      </c>
      <c r="J370" s="13" t="e">
        <f>#REF!</f>
        <v>#REF!</v>
      </c>
      <c r="K370" s="13" t="e">
        <f>#REF!</f>
        <v>#REF!</v>
      </c>
      <c r="L370" s="13" t="e">
        <f>#REF!</f>
        <v>#REF!</v>
      </c>
      <c r="M370" s="13">
        <f t="shared" si="32"/>
        <v>200</v>
      </c>
      <c r="N370" s="13">
        <f t="shared" si="33"/>
        <v>800</v>
      </c>
    </row>
    <row r="371" spans="1:15" s="14" customFormat="1" x14ac:dyDescent="0.2">
      <c r="A371" s="21">
        <v>14</v>
      </c>
      <c r="B371" s="22" t="s">
        <v>473</v>
      </c>
      <c r="C371" s="23" t="s">
        <v>21</v>
      </c>
      <c r="D371" s="24">
        <v>5</v>
      </c>
      <c r="E371" s="25">
        <v>800</v>
      </c>
      <c r="F371" s="24">
        <v>4000</v>
      </c>
      <c r="G371" s="13" t="e">
        <f>#REF!</f>
        <v>#REF!</v>
      </c>
      <c r="H371" s="13" t="e">
        <f>#REF!</f>
        <v>#REF!</v>
      </c>
      <c r="I371" s="13" t="e">
        <f>#REF!</f>
        <v>#REF!</v>
      </c>
      <c r="J371" s="13" t="e">
        <f>#REF!</f>
        <v>#REF!</v>
      </c>
      <c r="K371" s="13" t="e">
        <f>#REF!</f>
        <v>#REF!</v>
      </c>
      <c r="L371" s="13" t="e">
        <f>#REF!</f>
        <v>#REF!</v>
      </c>
      <c r="M371" s="13">
        <f t="shared" si="32"/>
        <v>800</v>
      </c>
      <c r="N371" s="13">
        <f t="shared" si="33"/>
        <v>4000</v>
      </c>
    </row>
    <row r="372" spans="1:15" s="14" customFormat="1" x14ac:dyDescent="0.2">
      <c r="A372" s="21">
        <v>15</v>
      </c>
      <c r="B372" s="22" t="s">
        <v>474</v>
      </c>
      <c r="C372" s="23" t="s">
        <v>14</v>
      </c>
      <c r="D372" s="24" t="s">
        <v>475</v>
      </c>
      <c r="E372" s="25">
        <v>300</v>
      </c>
      <c r="F372" s="24">
        <v>9795</v>
      </c>
      <c r="G372" s="13" t="e">
        <f>#REF!</f>
        <v>#REF!</v>
      </c>
      <c r="H372" s="13" t="e">
        <f>#REF!</f>
        <v>#REF!</v>
      </c>
      <c r="I372" s="13" t="e">
        <f>#REF!</f>
        <v>#REF!</v>
      </c>
      <c r="J372" s="13" t="e">
        <f>#REF!</f>
        <v>#REF!</v>
      </c>
      <c r="K372" s="13" t="e">
        <f>#REF!</f>
        <v>#REF!</v>
      </c>
      <c r="L372" s="13" t="e">
        <f>#REF!</f>
        <v>#REF!</v>
      </c>
      <c r="M372" s="13">
        <f t="shared" si="32"/>
        <v>300</v>
      </c>
      <c r="N372" s="13">
        <f t="shared" si="33"/>
        <v>9795</v>
      </c>
    </row>
    <row r="373" spans="1:15" s="14" customFormat="1" x14ac:dyDescent="0.2">
      <c r="A373" s="21">
        <v>16</v>
      </c>
      <c r="B373" s="22" t="s">
        <v>476</v>
      </c>
      <c r="C373" s="23" t="s">
        <v>14</v>
      </c>
      <c r="D373" s="24">
        <v>20</v>
      </c>
      <c r="E373" s="25">
        <v>25</v>
      </c>
      <c r="F373" s="24">
        <v>500</v>
      </c>
      <c r="G373" s="13" t="e">
        <f>#REF!</f>
        <v>#REF!</v>
      </c>
      <c r="H373" s="13" t="e">
        <f>#REF!</f>
        <v>#REF!</v>
      </c>
      <c r="I373" s="13" t="e">
        <f>#REF!</f>
        <v>#REF!</v>
      </c>
      <c r="J373" s="13" t="e">
        <f>#REF!</f>
        <v>#REF!</v>
      </c>
      <c r="K373" s="13" t="e">
        <f>#REF!</f>
        <v>#REF!</v>
      </c>
      <c r="L373" s="13" t="e">
        <f>#REF!</f>
        <v>#REF!</v>
      </c>
      <c r="M373" s="13">
        <f t="shared" si="32"/>
        <v>25</v>
      </c>
      <c r="N373" s="13">
        <f t="shared" si="33"/>
        <v>500</v>
      </c>
    </row>
    <row r="374" spans="1:15" s="14" customFormat="1" x14ac:dyDescent="0.2">
      <c r="A374" s="21">
        <v>17</v>
      </c>
      <c r="B374" s="22" t="s">
        <v>477</v>
      </c>
      <c r="C374" s="23" t="s">
        <v>14</v>
      </c>
      <c r="D374" s="24">
        <v>20</v>
      </c>
      <c r="E374" s="25">
        <v>50</v>
      </c>
      <c r="F374" s="24">
        <v>1000</v>
      </c>
      <c r="G374" s="13" t="e">
        <f>#REF!</f>
        <v>#REF!</v>
      </c>
      <c r="H374" s="13" t="e">
        <f>#REF!</f>
        <v>#REF!</v>
      </c>
      <c r="I374" s="13" t="e">
        <f>#REF!</f>
        <v>#REF!</v>
      </c>
      <c r="J374" s="13" t="e">
        <f>#REF!</f>
        <v>#REF!</v>
      </c>
      <c r="K374" s="13" t="e">
        <f>#REF!</f>
        <v>#REF!</v>
      </c>
      <c r="L374" s="13" t="e">
        <f>#REF!</f>
        <v>#REF!</v>
      </c>
      <c r="M374" s="13">
        <f t="shared" si="32"/>
        <v>50</v>
      </c>
      <c r="N374" s="13">
        <f t="shared" si="33"/>
        <v>1000</v>
      </c>
    </row>
    <row r="375" spans="1:15" s="14" customFormat="1" ht="25.5" x14ac:dyDescent="0.2">
      <c r="A375" s="21">
        <v>18</v>
      </c>
      <c r="B375" s="22" t="s">
        <v>478</v>
      </c>
      <c r="C375" s="23" t="s">
        <v>14</v>
      </c>
      <c r="D375" s="24" t="s">
        <v>479</v>
      </c>
      <c r="E375" s="25">
        <v>1676</v>
      </c>
      <c r="F375" s="24">
        <v>4318.5300000000007</v>
      </c>
      <c r="G375" s="13" t="e">
        <f>#REF!</f>
        <v>#REF!</v>
      </c>
      <c r="H375" s="13" t="e">
        <f>#REF!</f>
        <v>#REF!</v>
      </c>
      <c r="I375" s="13" t="e">
        <f>#REF!</f>
        <v>#REF!</v>
      </c>
      <c r="J375" s="13" t="e">
        <f>#REF!</f>
        <v>#REF!</v>
      </c>
      <c r="K375" s="13" t="e">
        <f>#REF!</f>
        <v>#REF!</v>
      </c>
      <c r="L375" s="13" t="e">
        <f>#REF!</f>
        <v>#REF!</v>
      </c>
      <c r="M375" s="13">
        <f t="shared" si="32"/>
        <v>1676</v>
      </c>
      <c r="N375" s="13">
        <f t="shared" si="33"/>
        <v>4318.5300000000007</v>
      </c>
    </row>
    <row r="376" spans="1:15" s="14" customFormat="1" ht="13.5" thickBot="1" x14ac:dyDescent="0.25">
      <c r="A376" s="21">
        <v>19</v>
      </c>
      <c r="B376" s="22" t="s">
        <v>480</v>
      </c>
      <c r="C376" s="23" t="s">
        <v>14</v>
      </c>
      <c r="D376" s="24" t="s">
        <v>481</v>
      </c>
      <c r="E376" s="25">
        <v>130</v>
      </c>
      <c r="F376" s="24">
        <v>0.31</v>
      </c>
      <c r="G376" s="13" t="e">
        <f>#REF!</f>
        <v>#REF!</v>
      </c>
      <c r="H376" s="13" t="e">
        <f>#REF!</f>
        <v>#REF!</v>
      </c>
      <c r="I376" s="13" t="e">
        <f>#REF!</f>
        <v>#REF!</v>
      </c>
      <c r="J376" s="13" t="e">
        <f>#REF!</f>
        <v>#REF!</v>
      </c>
      <c r="K376" s="13" t="e">
        <f>#REF!</f>
        <v>#REF!</v>
      </c>
      <c r="L376" s="13" t="e">
        <f>#REF!</f>
        <v>#REF!</v>
      </c>
      <c r="M376" s="13">
        <f>E376</f>
        <v>130</v>
      </c>
      <c r="N376" s="13">
        <f>F376</f>
        <v>0.31</v>
      </c>
    </row>
    <row r="377" spans="1:15" s="8" customFormat="1" ht="13.5" thickBot="1" x14ac:dyDescent="0.25">
      <c r="A377" s="15"/>
      <c r="B377" s="16"/>
      <c r="C377" s="16"/>
      <c r="D377" s="17"/>
      <c r="E377" s="18">
        <f>SUM(Лист1!M356:M376)</f>
        <v>6272</v>
      </c>
      <c r="F377" s="19">
        <f>SUM(Лист1!N356:N376)</f>
        <v>461806.26000000007</v>
      </c>
    </row>
    <row r="378" spans="1:15" s="12" customFormat="1" ht="15" customHeight="1" thickBot="1" x14ac:dyDescent="0.25">
      <c r="A378" s="29" t="s">
        <v>498</v>
      </c>
      <c r="B378" s="10"/>
      <c r="C378" s="10"/>
      <c r="D378" s="10"/>
      <c r="E378" s="11"/>
      <c r="F378" s="10"/>
    </row>
    <row r="379" spans="1:15" s="12" customFormat="1" ht="15" hidden="1" customHeight="1" thickBot="1" x14ac:dyDescent="0.25">
      <c r="A379" s="26"/>
      <c r="B379" s="27"/>
      <c r="C379" s="27"/>
      <c r="D379" s="27"/>
      <c r="E379" s="28"/>
      <c r="F379" s="27"/>
      <c r="O379" s="12" t="s">
        <v>9</v>
      </c>
    </row>
    <row r="380" spans="1:15" s="14" customFormat="1" ht="25.5" x14ac:dyDescent="0.2">
      <c r="A380" s="21">
        <v>1</v>
      </c>
      <c r="B380" s="22" t="s">
        <v>482</v>
      </c>
      <c r="C380" s="23" t="s">
        <v>43</v>
      </c>
      <c r="D380" s="24" t="s">
        <v>483</v>
      </c>
      <c r="E380" s="25">
        <v>350</v>
      </c>
      <c r="F380" s="24">
        <v>982.1</v>
      </c>
      <c r="G380" s="13" t="e">
        <f>#REF!</f>
        <v>#REF!</v>
      </c>
      <c r="H380" s="13" t="e">
        <f>#REF!</f>
        <v>#REF!</v>
      </c>
      <c r="I380" s="13" t="e">
        <f>#REF!</f>
        <v>#REF!</v>
      </c>
      <c r="J380" s="13" t="e">
        <f>#REF!</f>
        <v>#REF!</v>
      </c>
      <c r="K380" s="13" t="e">
        <f>#REF!</f>
        <v>#REF!</v>
      </c>
      <c r="L380" s="13" t="e">
        <f>#REF!</f>
        <v>#REF!</v>
      </c>
      <c r="M380" s="13">
        <f t="shared" ref="M380:N382" si="34">E380</f>
        <v>350</v>
      </c>
      <c r="N380" s="13">
        <f t="shared" si="34"/>
        <v>982.1</v>
      </c>
    </row>
    <row r="381" spans="1:15" s="14" customFormat="1" ht="25.5" x14ac:dyDescent="0.2">
      <c r="A381" s="21">
        <v>2</v>
      </c>
      <c r="B381" s="22" t="s">
        <v>484</v>
      </c>
      <c r="C381" s="23" t="s">
        <v>14</v>
      </c>
      <c r="D381" s="24">
        <v>28</v>
      </c>
      <c r="E381" s="25">
        <v>3000</v>
      </c>
      <c r="F381" s="24">
        <v>84000</v>
      </c>
      <c r="G381" s="13" t="e">
        <f>#REF!</f>
        <v>#REF!</v>
      </c>
      <c r="H381" s="13" t="e">
        <f>#REF!</f>
        <v>#REF!</v>
      </c>
      <c r="I381" s="13" t="e">
        <f>#REF!</f>
        <v>#REF!</v>
      </c>
      <c r="J381" s="13" t="e">
        <f>#REF!</f>
        <v>#REF!</v>
      </c>
      <c r="K381" s="13" t="e">
        <f>#REF!</f>
        <v>#REF!</v>
      </c>
      <c r="L381" s="13" t="e">
        <f>#REF!</f>
        <v>#REF!</v>
      </c>
      <c r="M381" s="13">
        <f t="shared" si="34"/>
        <v>3000</v>
      </c>
      <c r="N381" s="13">
        <f t="shared" si="34"/>
        <v>84000</v>
      </c>
    </row>
    <row r="382" spans="1:15" s="14" customFormat="1" ht="13.5" thickBot="1" x14ac:dyDescent="0.25">
      <c r="A382" s="21">
        <v>3</v>
      </c>
      <c r="B382" s="22" t="s">
        <v>485</v>
      </c>
      <c r="C382" s="23" t="s">
        <v>486</v>
      </c>
      <c r="D382" s="24" t="s">
        <v>487</v>
      </c>
      <c r="E382" s="25">
        <v>29</v>
      </c>
      <c r="F382" s="24">
        <v>33.18</v>
      </c>
      <c r="G382" s="13" t="e">
        <f>#REF!</f>
        <v>#REF!</v>
      </c>
      <c r="H382" s="13" t="e">
        <f>#REF!</f>
        <v>#REF!</v>
      </c>
      <c r="I382" s="13" t="e">
        <f>#REF!</f>
        <v>#REF!</v>
      </c>
      <c r="J382" s="13" t="e">
        <f>#REF!</f>
        <v>#REF!</v>
      </c>
      <c r="K382" s="13" t="e">
        <f>#REF!</f>
        <v>#REF!</v>
      </c>
      <c r="L382" s="13" t="e">
        <f>#REF!</f>
        <v>#REF!</v>
      </c>
      <c r="M382" s="13">
        <f t="shared" si="34"/>
        <v>29</v>
      </c>
      <c r="N382" s="13">
        <f t="shared" si="34"/>
        <v>33.18</v>
      </c>
    </row>
    <row r="383" spans="1:15" s="8" customFormat="1" ht="13.5" thickBot="1" x14ac:dyDescent="0.25">
      <c r="A383" s="15"/>
      <c r="B383" s="16"/>
      <c r="C383" s="16"/>
      <c r="D383" s="17"/>
      <c r="E383" s="18">
        <f>SUM(Лист1!M378:M382)</f>
        <v>3379</v>
      </c>
      <c r="F383" s="19">
        <f>SUM(Лист1!N378:N382)</f>
        <v>85015.28</v>
      </c>
    </row>
    <row r="384" spans="1:15" s="12" customFormat="1" ht="15" customHeight="1" thickBot="1" x14ac:dyDescent="0.25">
      <c r="A384" s="29" t="s">
        <v>499</v>
      </c>
      <c r="B384" s="10"/>
      <c r="C384" s="10"/>
      <c r="D384" s="10"/>
      <c r="E384" s="11"/>
      <c r="F384" s="10"/>
    </row>
    <row r="385" spans="1:15" s="12" customFormat="1" ht="15" hidden="1" customHeight="1" thickBot="1" x14ac:dyDescent="0.25">
      <c r="A385" s="26"/>
      <c r="B385" s="27"/>
      <c r="C385" s="27"/>
      <c r="D385" s="27"/>
      <c r="E385" s="28"/>
      <c r="F385" s="27"/>
      <c r="O385" s="12" t="s">
        <v>9</v>
      </c>
    </row>
    <row r="386" spans="1:15" s="14" customFormat="1" x14ac:dyDescent="0.2">
      <c r="A386" s="21">
        <v>1</v>
      </c>
      <c r="B386" s="22" t="s">
        <v>488</v>
      </c>
      <c r="C386" s="23" t="s">
        <v>14</v>
      </c>
      <c r="D386" s="24">
        <v>1740</v>
      </c>
      <c r="E386" s="25">
        <v>1</v>
      </c>
      <c r="F386" s="24">
        <v>1740</v>
      </c>
      <c r="G386" s="13" t="e">
        <f>#REF!</f>
        <v>#REF!</v>
      </c>
      <c r="H386" s="13" t="e">
        <f>#REF!</f>
        <v>#REF!</v>
      </c>
      <c r="I386" s="13" t="e">
        <f>#REF!</f>
        <v>#REF!</v>
      </c>
      <c r="J386" s="13" t="e">
        <f>#REF!</f>
        <v>#REF!</v>
      </c>
      <c r="K386" s="13" t="e">
        <f>#REF!</f>
        <v>#REF!</v>
      </c>
      <c r="L386" s="13" t="e">
        <f>#REF!</f>
        <v>#REF!</v>
      </c>
      <c r="M386" s="13">
        <f>E386</f>
        <v>1</v>
      </c>
      <c r="N386" s="13">
        <f>F386</f>
        <v>1740</v>
      </c>
    </row>
    <row r="387" spans="1:15" s="14" customFormat="1" ht="26.25" thickBot="1" x14ac:dyDescent="0.25">
      <c r="A387" s="21">
        <v>2</v>
      </c>
      <c r="B387" s="22" t="s">
        <v>489</v>
      </c>
      <c r="C387" s="23" t="s">
        <v>14</v>
      </c>
      <c r="D387" s="24">
        <v>84</v>
      </c>
      <c r="E387" s="25">
        <v>28</v>
      </c>
      <c r="F387" s="24">
        <v>2352</v>
      </c>
      <c r="G387" s="13" t="e">
        <f>#REF!</f>
        <v>#REF!</v>
      </c>
      <c r="H387" s="13" t="e">
        <f>#REF!</f>
        <v>#REF!</v>
      </c>
      <c r="I387" s="13" t="e">
        <f>#REF!</f>
        <v>#REF!</v>
      </c>
      <c r="J387" s="13" t="e">
        <f>#REF!</f>
        <v>#REF!</v>
      </c>
      <c r="K387" s="13" t="e">
        <f>#REF!</f>
        <v>#REF!</v>
      </c>
      <c r="L387" s="13" t="e">
        <f>#REF!</f>
        <v>#REF!</v>
      </c>
      <c r="M387" s="13">
        <f>E387</f>
        <v>28</v>
      </c>
      <c r="N387" s="13">
        <f>F387</f>
        <v>2352</v>
      </c>
    </row>
    <row r="388" spans="1:15" s="8" customFormat="1" ht="13.5" thickBot="1" x14ac:dyDescent="0.25">
      <c r="A388" s="15"/>
      <c r="B388" s="16"/>
      <c r="C388" s="16"/>
      <c r="D388" s="17"/>
      <c r="E388" s="18">
        <f>SUM(Лист1!M384:M387)</f>
        <v>29</v>
      </c>
      <c r="F388" s="19">
        <f>SUM(Лист1!N384:N387)</f>
        <v>4092</v>
      </c>
    </row>
    <row r="389" spans="1:15" s="8" customFormat="1" ht="13.5" thickBot="1" x14ac:dyDescent="0.25">
      <c r="A389" s="15"/>
      <c r="B389" s="16"/>
      <c r="C389" s="16"/>
      <c r="D389" s="20"/>
      <c r="E389" s="18">
        <f>SUM(Лист1!M1:M388)</f>
        <v>154022.89000000001</v>
      </c>
      <c r="F389" s="19">
        <f>SUM(Лист1!N1:N388)</f>
        <v>1897239.9800000004</v>
      </c>
    </row>
    <row r="390" spans="1:15" s="8" customFormat="1" x14ac:dyDescent="0.2"/>
  </sheetData>
  <mergeCells count="44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  <mergeCell ref="E69:F69"/>
    <mergeCell ref="E70:E71"/>
    <mergeCell ref="F70:F71"/>
    <mergeCell ref="A69:A71"/>
    <mergeCell ref="B69:B71"/>
    <mergeCell ref="C69:C71"/>
    <mergeCell ref="D69:D71"/>
    <mergeCell ref="E128:F128"/>
    <mergeCell ref="E129:E130"/>
    <mergeCell ref="F129:F130"/>
    <mergeCell ref="A128:A130"/>
    <mergeCell ref="B128:B130"/>
    <mergeCell ref="C128:C130"/>
    <mergeCell ref="D128:D130"/>
    <mergeCell ref="E195:F195"/>
    <mergeCell ref="E196:E197"/>
    <mergeCell ref="F196:F197"/>
    <mergeCell ref="A195:A197"/>
    <mergeCell ref="B195:B197"/>
    <mergeCell ref="C195:C197"/>
    <mergeCell ref="D195:D197"/>
    <mergeCell ref="E256:F256"/>
    <mergeCell ref="E257:E258"/>
    <mergeCell ref="F257:F258"/>
    <mergeCell ref="A256:A258"/>
    <mergeCell ref="B256:B258"/>
    <mergeCell ref="C256:C258"/>
    <mergeCell ref="D256:D258"/>
    <mergeCell ref="E327:F327"/>
    <mergeCell ref="E328:E329"/>
    <mergeCell ref="F328:F329"/>
    <mergeCell ref="A327:A329"/>
    <mergeCell ref="B327:B329"/>
    <mergeCell ref="C327:C329"/>
    <mergeCell ref="D327:D32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3" fitToHeight="0" orientation="portrait" verticalDpi="0" r:id="rId1"/>
  <rowBreaks count="6" manualBreakCount="6">
    <brk id="67" max="16383" man="1"/>
    <brk id="126" max="16383" man="1"/>
    <brk id="193" max="16383" man="1"/>
    <brk id="254" max="16383" man="1"/>
    <brk id="325" max="16383" man="1"/>
    <brk id="3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2023-05-24T11:49:26Z</cp:lastPrinted>
  <dcterms:created xsi:type="dcterms:W3CDTF">2002-01-04T14:46:51Z</dcterms:created>
  <dcterms:modified xsi:type="dcterms:W3CDTF">2023-06-08T06:39:57Z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