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Лист1!$A$377:$A$402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G385" i="4"/>
  <c r="H385" i="4"/>
  <c r="I385" i="4"/>
  <c r="J385" i="4"/>
  <c r="K385" i="4"/>
  <c r="L385" i="4"/>
  <c r="M385" i="4"/>
  <c r="N385" i="4"/>
  <c r="G386" i="4"/>
  <c r="H386" i="4"/>
  <c r="I386" i="4"/>
  <c r="J386" i="4"/>
  <c r="K386" i="4"/>
  <c r="L386" i="4"/>
  <c r="M386" i="4"/>
  <c r="N386" i="4"/>
  <c r="G387" i="4"/>
  <c r="H387" i="4"/>
  <c r="I387" i="4"/>
  <c r="J387" i="4"/>
  <c r="K387" i="4"/>
  <c r="L387" i="4"/>
  <c r="M387" i="4"/>
  <c r="N387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G390" i="4"/>
  <c r="H390" i="4"/>
  <c r="I390" i="4"/>
  <c r="J390" i="4"/>
  <c r="K390" i="4"/>
  <c r="L390" i="4"/>
  <c r="M390" i="4"/>
  <c r="N390" i="4"/>
  <c r="G391" i="4"/>
  <c r="H391" i="4"/>
  <c r="I391" i="4"/>
  <c r="J391" i="4"/>
  <c r="K391" i="4"/>
  <c r="L391" i="4"/>
  <c r="M391" i="4"/>
  <c r="N391" i="4"/>
  <c r="G395" i="4"/>
  <c r="H395" i="4"/>
  <c r="I395" i="4"/>
  <c r="J395" i="4"/>
  <c r="K395" i="4"/>
  <c r="L395" i="4"/>
  <c r="M395" i="4"/>
  <c r="N395" i="4"/>
  <c r="G396" i="4"/>
  <c r="H396" i="4"/>
  <c r="I396" i="4"/>
  <c r="J396" i="4"/>
  <c r="K396" i="4"/>
  <c r="L396" i="4"/>
  <c r="M396" i="4"/>
  <c r="N396" i="4"/>
  <c r="G397" i="4"/>
  <c r="H397" i="4"/>
  <c r="I397" i="4"/>
  <c r="J397" i="4"/>
  <c r="K397" i="4"/>
  <c r="L397" i="4"/>
  <c r="M397" i="4"/>
  <c r="N397" i="4"/>
  <c r="G398" i="4"/>
  <c r="H398" i="4"/>
  <c r="I398" i="4"/>
  <c r="J398" i="4"/>
  <c r="K398" i="4"/>
  <c r="L398" i="4"/>
  <c r="M398" i="4"/>
  <c r="N398" i="4"/>
  <c r="G399" i="4"/>
  <c r="H399" i="4"/>
  <c r="I399" i="4"/>
  <c r="J399" i="4"/>
  <c r="K399" i="4"/>
  <c r="L399" i="4"/>
  <c r="M399" i="4"/>
  <c r="N399" i="4"/>
  <c r="F321" i="4" l="1"/>
  <c r="E336" i="4"/>
  <c r="F107" i="4"/>
  <c r="F377" i="4"/>
  <c r="E107" i="4"/>
  <c r="E19" i="4"/>
  <c r="E392" i="4"/>
  <c r="E362" i="4"/>
  <c r="F19" i="4"/>
  <c r="F400" i="4"/>
  <c r="F303" i="4"/>
  <c r="E309" i="4"/>
  <c r="F345" i="4"/>
  <c r="F401" i="4"/>
  <c r="E400" i="4"/>
  <c r="F392" i="4"/>
  <c r="E345" i="4"/>
  <c r="F336" i="4"/>
  <c r="E303" i="4"/>
  <c r="E401" i="4"/>
  <c r="E377" i="4"/>
  <c r="F362" i="4"/>
  <c r="E321" i="4"/>
  <c r="F309" i="4"/>
</calcChain>
</file>

<file path=xl/sharedStrings.xml><?xml version="1.0" encoding="utf-8"?>
<sst xmlns="http://schemas.openxmlformats.org/spreadsheetml/2006/main" count="933" uniqueCount="508">
  <si>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</si>
  <si>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</si>
  <si>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</si>
  <si>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</si>
  <si>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</si>
  <si>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</si>
  <si>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</si>
  <si>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</si>
  <si>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</si>
  <si>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14.02.2022</t>
  </si>
  <si>
    <t>^</t>
  </si>
  <si>
    <t xml:space="preserve">Метиленовий синій </t>
  </si>
  <si>
    <t>кг</t>
  </si>
  <si>
    <t xml:space="preserve">НЗ Марля </t>
  </si>
  <si>
    <t>м</t>
  </si>
  <si>
    <t>0,02</t>
  </si>
  <si>
    <t xml:space="preserve">Шприц  5.0 </t>
  </si>
  <si>
    <t>шт</t>
  </si>
  <si>
    <t>1,09</t>
  </si>
  <si>
    <t xml:space="preserve">Адреналін р-н д/ін 1,8мг/мл 1мл </t>
  </si>
  <si>
    <t>амп</t>
  </si>
  <si>
    <t>5,60</t>
  </si>
  <si>
    <t xml:space="preserve">Азотна кислота, хч </t>
  </si>
  <si>
    <t>62,66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</si>
  <si>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</si>
  <si>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</si>
  <si>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</si>
  <si>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</si>
  <si>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</si>
  <si>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Анальгін р-н д/ін 500мг/мл 2мл </t>
  </si>
  <si>
    <t>2,88</t>
  </si>
  <si>
    <t xml:space="preserve">Анальгин 50% 2мл </t>
  </si>
  <si>
    <t>2,65</t>
  </si>
  <si>
    <t xml:space="preserve">Бахіли мед.високі на зав.однор.н/стер. </t>
  </si>
  <si>
    <t>пар</t>
  </si>
  <si>
    <t>10,50</t>
  </si>
  <si>
    <t xml:space="preserve">Безворсові серветки 100шт. </t>
  </si>
  <si>
    <t>рул.</t>
  </si>
  <si>
    <t>49,00</t>
  </si>
  <si>
    <t xml:space="preserve">Бинт 5*10 </t>
  </si>
  <si>
    <t>3,30</t>
  </si>
  <si>
    <t xml:space="preserve">Бинт 7*14 </t>
  </si>
  <si>
    <t>6,07</t>
  </si>
  <si>
    <t xml:space="preserve">Брильянтовий зелений р-н д/зовн.спирт.1% 20мл </t>
  </si>
  <si>
    <t>8,71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</si>
  <si>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</si>
  <si>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</si>
  <si>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</si>
  <si>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Вазелінове масло 50мл </t>
  </si>
  <si>
    <t>14,89</t>
  </si>
  <si>
    <t xml:space="preserve">Вата </t>
  </si>
  <si>
    <t>78,29</t>
  </si>
  <si>
    <t xml:space="preserve">Гель рідкий д/ЕКГ, пляш. 260 гр </t>
  </si>
  <si>
    <t>27,82</t>
  </si>
  <si>
    <t xml:space="preserve">Гліцерин рідина 85% 25мл </t>
  </si>
  <si>
    <t>17,92</t>
  </si>
  <si>
    <t xml:space="preserve">Глюкоза - Ф Филисит </t>
  </si>
  <si>
    <t>наб.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</si>
  <si>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</si>
  <si>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</si>
  <si>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</si>
  <si>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</si>
  <si>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</si>
  <si>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</si>
  <si>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</si>
  <si>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</si>
  <si>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</si>
  <si>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</si>
  <si>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</si>
  <si>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</si>
  <si>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</si>
  <si>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</si>
  <si>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</si>
  <si>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</si>
  <si>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 xml:space="preserve">Ланцет безпеч.стерильн. </t>
  </si>
  <si>
    <t>2,79</t>
  </si>
  <si>
    <t xml:space="preserve">Ланцет перс.стерильн. </t>
  </si>
  <si>
    <t>1,10</t>
  </si>
  <si>
    <t xml:space="preserve">Марля 5м </t>
  </si>
  <si>
    <t>5,12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</si>
  <si>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</si>
  <si>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</si>
  <si>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</si>
  <si>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</si>
  <si>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</si>
  <si>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</si>
  <si>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Натрия хлорид 0.9% </t>
  </si>
  <si>
    <t>1,27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</si>
  <si>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</si>
  <si>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</si>
  <si>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</si>
  <si>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 xml:space="preserve">Очисник ферментативний (50мл) </t>
  </si>
  <si>
    <t>501,85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</si>
  <si>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</si>
  <si>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</si>
  <si>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</si>
  <si>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</si>
  <si>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</si>
  <si>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</si>
  <si>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</si>
  <si>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</si>
  <si>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</si>
  <si>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</si>
  <si>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</si>
  <si>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Пластир медич. 1х500см </t>
  </si>
  <si>
    <t>6,15</t>
  </si>
  <si>
    <t xml:space="preserve">Пластир медич. 2х500см </t>
  </si>
  <si>
    <t>12,50</t>
  </si>
  <si>
    <t xml:space="preserve">Преднізолон р-н д/ін 30мг/мл 1мл </t>
  </si>
  <si>
    <t>18,13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</si>
  <si>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</si>
  <si>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</si>
  <si>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</si>
  <si>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</si>
  <si>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</si>
  <si>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1971,37</t>
  </si>
  <si>
    <t xml:space="preserve">Розчинник (20л) </t>
  </si>
  <si>
    <t xml:space="preserve">Рукавички оглядові латексні (нестерильні) </t>
  </si>
  <si>
    <t>4,75</t>
  </si>
  <si>
    <t xml:space="preserve">Сальбутамол аерозоль д/інг. 100мкг/дозу на 200доз </t>
  </si>
  <si>
    <t>уп</t>
  </si>
  <si>
    <t>64,21</t>
  </si>
  <si>
    <t xml:space="preserve">Серветка спиртова однор. №100 </t>
  </si>
  <si>
    <t>23,59</t>
  </si>
  <si>
    <t xml:space="preserve">Сироватка контр.д/біохім.досл."Біоконт С" </t>
  </si>
  <si>
    <t>1101,55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</si>
  <si>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</si>
  <si>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</si>
  <si>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</si>
  <si>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</si>
  <si>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</si>
  <si>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</si>
  <si>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</si>
  <si>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</si>
  <si>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262,41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</si>
  <si>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</si>
  <si>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</si>
  <si>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</si>
  <si>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</si>
  <si>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</si>
  <si>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</si>
  <si>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</si>
  <si>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</si>
  <si>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</si>
  <si>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для визначення вагітності (в сечі) 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</si>
  <si>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</si>
  <si>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</si>
  <si>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</si>
  <si>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</si>
  <si>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7,80</t>
  </si>
  <si>
    <t xml:space="preserve">Туберкулин </t>
  </si>
  <si>
    <t>205,68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</si>
  <si>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</si>
  <si>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</si>
  <si>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</si>
  <si>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</si>
  <si>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</si>
  <si>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</si>
  <si>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 терапевт. деревянный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</si>
  <si>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</si>
  <si>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</si>
  <si>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</si>
  <si>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</si>
  <si>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</si>
  <si>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1,48</t>
  </si>
  <si>
    <t xml:space="preserve">Шприц  2.0 </t>
  </si>
  <si>
    <t>0,92</t>
  </si>
  <si>
    <t>1,05</t>
  </si>
  <si>
    <t xml:space="preserve">Эуфиллин  20мг/мл 5мл </t>
  </si>
  <si>
    <t xml:space="preserve">Endocort </t>
  </si>
  <si>
    <t>176,64</t>
  </si>
  <si>
    <t xml:space="preserve">Endomethasone N д/пломбув.каналів 14г </t>
  </si>
  <si>
    <t>1194,39</t>
  </si>
  <si>
    <t xml:space="preserve">Endomethasone рідкий </t>
  </si>
  <si>
    <t>546,73</t>
  </si>
  <si>
    <t xml:space="preserve">Evicrol </t>
  </si>
  <si>
    <t>298,60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</si>
  <si>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</si>
  <si>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</si>
  <si>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</si>
  <si>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</si>
  <si>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</si>
  <si>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>1106,24</t>
  </si>
  <si>
    <t xml:space="preserve">Single Bond Universal Адгезів </t>
  </si>
  <si>
    <t>1980,84</t>
  </si>
  <si>
    <t xml:space="preserve">Індикатор стерилізації БиоМедИС-П-180/60 №1000 </t>
  </si>
  <si>
    <t xml:space="preserve">Агар Ендо </t>
  </si>
  <si>
    <t>кг.</t>
  </si>
  <si>
    <t xml:space="preserve">Агар Кліглера </t>
  </si>
  <si>
    <t xml:space="preserve">Агар Мюллера-Хинтона </t>
  </si>
  <si>
    <t xml:space="preserve">Агар мікробіологічний </t>
  </si>
  <si>
    <t xml:space="preserve">Адгезив Adper Single Bond 2 </t>
  </si>
  <si>
    <t xml:space="preserve">Алтейка сироп 200мл </t>
  </si>
  <si>
    <t>54,88</t>
  </si>
  <si>
    <t>5,74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</si>
  <si>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</si>
  <si>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</si>
  <si>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</si>
  <si>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</si>
  <si>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>4,97</t>
  </si>
  <si>
    <t>6,28</t>
  </si>
  <si>
    <t xml:space="preserve">Бинт Мартенса </t>
  </si>
  <si>
    <t>80,90</t>
  </si>
  <si>
    <t xml:space="preserve">Бинт гіпсовый 15х270 </t>
  </si>
  <si>
    <t>14,65</t>
  </si>
  <si>
    <t xml:space="preserve">Бинт медичний еластичний 4мх8см </t>
  </si>
  <si>
    <t>43,39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</si>
  <si>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</si>
  <si>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</si>
  <si>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</si>
  <si>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76,80</t>
  </si>
  <si>
    <t xml:space="preserve">Вода д/ін 5мл </t>
  </si>
  <si>
    <t>1,90</t>
  </si>
  <si>
    <t xml:space="preserve">Гісса з мальтозою </t>
  </si>
  <si>
    <t xml:space="preserve">Гель прозор. рідкий д/УЗД та ІРL, пляш. 260 гр </t>
  </si>
  <si>
    <t>27,65</t>
  </si>
  <si>
    <t xml:space="preserve">Глюкоза, хч </t>
  </si>
  <si>
    <t xml:space="preserve">Голки д/рефлексотерапії акупункт.однораз. 0,25хз25мм </t>
  </si>
  <si>
    <t xml:space="preserve">Дезінфікуюч.стабіліз.3% р-н Гіпохлорит 3,0 </t>
  </si>
  <si>
    <t>19,35</t>
  </si>
  <si>
    <t xml:space="preserve">Делатест 110 мл </t>
  </si>
  <si>
    <t xml:space="preserve">Диски з іміпенемом </t>
  </si>
  <si>
    <t xml:space="preserve">Диски з Тобраміцином (Браксоном) </t>
  </si>
  <si>
    <t xml:space="preserve">Диски з азітроміцином </t>
  </si>
  <si>
    <t xml:space="preserve">Диски з азтреонамом </t>
  </si>
  <si>
    <t xml:space="preserve">Диски з амікацином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</si>
  <si>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</si>
  <si>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</si>
  <si>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</si>
  <si>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 xml:space="preserve">Диски з бацитрацином </t>
  </si>
  <si>
    <t xml:space="preserve">Диски з ванкоміцином </t>
  </si>
  <si>
    <t xml:space="preserve">Диски з гентаміцином </t>
  </si>
  <si>
    <t xml:space="preserve">Диски з кліндаміцином </t>
  </si>
  <si>
    <t xml:space="preserve">Диски з колістіном </t>
  </si>
  <si>
    <t xml:space="preserve">Диски з лінезолідом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</si>
  <si>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</si>
  <si>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</si>
  <si>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</si>
  <si>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нітрофурантоїном (фурадоніном) </t>
  </si>
  <si>
    <t xml:space="preserve">Диски з оксациліном </t>
  </si>
  <si>
    <t xml:space="preserve">Диски з офлоксацином </t>
  </si>
  <si>
    <t xml:space="preserve">Диски з стрептоміцином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</si>
  <si>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</si>
  <si>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</si>
  <si>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тетрацикліном </t>
  </si>
  <si>
    <t xml:space="preserve">Диски з триметопрімом </t>
  </si>
  <si>
    <t xml:space="preserve">Диски з флюконазолом </t>
  </si>
  <si>
    <t xml:space="preserve">Диски з фосфоміцином </t>
  </si>
  <si>
    <t xml:space="preserve">Диски з фуразолідоном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</si>
  <si>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</si>
  <si>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</si>
  <si>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</si>
  <si>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</si>
  <si>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</si>
  <si>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доксицикліном </t>
  </si>
  <si>
    <t xml:space="preserve">Диски с линкомицином </t>
  </si>
  <si>
    <t xml:space="preserve">Диски с норфлоксацином </t>
  </si>
  <si>
    <t xml:space="preserve">Диски с пеніциліном </t>
  </si>
  <si>
    <t xml:space="preserve">Диски с рифампицином </t>
  </si>
  <si>
    <t xml:space="preserve">ЕндоГель №1 </t>
  </si>
  <si>
    <t>31,12</t>
  </si>
  <si>
    <t xml:space="preserve">Ентерококагар </t>
  </si>
  <si>
    <t xml:space="preserve">Еуфілін р-н д/ін 20мг/мл 5мл </t>
  </si>
  <si>
    <t>3,40</t>
  </si>
  <si>
    <t xml:space="preserve">Забарвлення по Граму (Філісіт) </t>
  </si>
  <si>
    <t xml:space="preserve">Квадевит </t>
  </si>
  <si>
    <t>2,82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</si>
  <si>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</si>
  <si>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</si>
  <si>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</si>
  <si>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</si>
  <si>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</si>
  <si>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Лак профілактичний, що виділяє фтор Ftoroplen </t>
  </si>
  <si>
    <t>14,30</t>
  </si>
  <si>
    <t xml:space="preserve">Левомеколь мазь 25г </t>
  </si>
  <si>
    <t>21,65</t>
  </si>
  <si>
    <t xml:space="preserve">Магнієве середовище 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</si>
  <si>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</si>
  <si>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</si>
  <si>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</si>
  <si>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</si>
  <si>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</si>
  <si>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35,33</t>
  </si>
  <si>
    <t xml:space="preserve">Матеріал стомат.проклад.Life Regular </t>
  </si>
  <si>
    <t>302,81</t>
  </si>
  <si>
    <t xml:space="preserve">Ністатін </t>
  </si>
  <si>
    <t xml:space="preserve">Набір матер.стомат.реставрац.комбінов. у шприці </t>
  </si>
  <si>
    <t>2859,81</t>
  </si>
  <si>
    <t xml:space="preserve">Наповнювач д/герметика Clinpro </t>
  </si>
  <si>
    <t>462,62</t>
  </si>
  <si>
    <t xml:space="preserve">Нафтизин 0.05 </t>
  </si>
  <si>
    <t>17,29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</si>
  <si>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</si>
  <si>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</si>
  <si>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</si>
  <si>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41,37</t>
  </si>
  <si>
    <t xml:space="preserve">Паста гідроксидкальцієвая регенеруюча Calcisole-C </t>
  </si>
  <si>
    <t>42,06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</si>
  <si>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</si>
  <si>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</si>
  <si>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</si>
  <si>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</si>
  <si>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</si>
  <si>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>7,58</t>
  </si>
  <si>
    <t xml:space="preserve">Плівка Medical X-ray 18x24 </t>
  </si>
  <si>
    <t>8,70</t>
  </si>
  <si>
    <t xml:space="preserve">Плівка Medical X-ray 24x30 </t>
  </si>
  <si>
    <t>12,10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</si>
  <si>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</si>
  <si>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</si>
  <si>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</si>
  <si>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</si>
  <si>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</si>
  <si>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 xml:space="preserve">Поживний бульон 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</si>
  <si>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</si>
  <si>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</si>
  <si>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</si>
  <si>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</si>
  <si>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</si>
  <si>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</si>
  <si>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</si>
  <si>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</si>
  <si>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Ревіт </t>
  </si>
  <si>
    <t>др</t>
  </si>
  <si>
    <t>0,14</t>
  </si>
  <si>
    <t xml:space="preserve">Риназолін краплі 0,25 </t>
  </si>
  <si>
    <t>46,39</t>
  </si>
  <si>
    <t>4,73</t>
  </si>
  <si>
    <t xml:space="preserve">Сілапекс </t>
  </si>
  <si>
    <t>656,08</t>
  </si>
  <si>
    <t xml:space="preserve">Сабуро агар </t>
  </si>
  <si>
    <t xml:space="preserve">Сабуро бульон </t>
  </si>
  <si>
    <t xml:space="preserve">Сахароза хч </t>
  </si>
  <si>
    <t xml:space="preserve">Селенітовий бульон Лейфсона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</si>
  <si>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</si>
  <si>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</si>
  <si>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</si>
  <si>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Сечовина чда </t>
  </si>
  <si>
    <t xml:space="preserve">Сироватка  ВРХ, 100мл </t>
  </si>
  <si>
    <t xml:space="preserve">Сироватка коняча норм. 100мл </t>
  </si>
  <si>
    <t xml:space="preserve">Сольовий агар </t>
  </si>
  <si>
    <t>263,93</t>
  </si>
  <si>
    <t xml:space="preserve">Спирт 96 % </t>
  </si>
  <si>
    <t>367,31</t>
  </si>
  <si>
    <t xml:space="preserve">Стрічка діаграмна 63х30 </t>
  </si>
  <si>
    <t xml:space="preserve">Супрастин р-н д/ін 20мг/мл 1мл </t>
  </si>
  <si>
    <t>21,31</t>
  </si>
  <si>
    <t xml:space="preserve">Сурфаніос лемон фреш 1л </t>
  </si>
  <si>
    <t>л.</t>
  </si>
  <si>
    <t xml:space="preserve">Тігециклін </t>
  </si>
  <si>
    <t xml:space="preserve">Тікарциллін 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</si>
  <si>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</si>
  <si>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</si>
  <si>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</si>
  <si>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</si>
  <si>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</si>
  <si>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</si>
  <si>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</si>
  <si>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Фан 10л </t>
  </si>
  <si>
    <t xml:space="preserve">Фенілаланін агар </t>
  </si>
  <si>
    <t xml:space="preserve">Флоксимед краплі р-н 3мг/мл 5мл </t>
  </si>
  <si>
    <t>70,95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</si>
  <si>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</si>
  <si>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</si>
  <si>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</si>
  <si>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</si>
  <si>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159,82</t>
  </si>
  <si>
    <t xml:space="preserve">Цемент пломб.тимчасов.Tempolat </t>
  </si>
  <si>
    <t>18,50</t>
  </si>
  <si>
    <t xml:space="preserve">Цемент резорцин-формаліновий Resodont </t>
  </si>
  <si>
    <t>105,98</t>
  </si>
  <si>
    <t xml:space="preserve">Церам.ікс СферТек ван стартов.н-р шприц </t>
  </si>
  <si>
    <t>3684,12</t>
  </si>
  <si>
    <t xml:space="preserve">Цефтриаксон 0,5 </t>
  </si>
  <si>
    <t>10,15</t>
  </si>
  <si>
    <t xml:space="preserve">Цинкоксидевгенольний цемент Endocort </t>
  </si>
  <si>
    <t xml:space="preserve">Цитратний агар Сіммонса (Фармактив) </t>
  </si>
  <si>
    <t xml:space="preserve">Цитратный агар Симмонса </t>
  </si>
  <si>
    <t>1,44</t>
  </si>
  <si>
    <t>1,50</t>
  </si>
  <si>
    <t xml:space="preserve">Глицерин </t>
  </si>
  <si>
    <t>14,56</t>
  </si>
  <si>
    <t xml:space="preserve">Олія імерсійнафлуоресційна </t>
  </si>
  <si>
    <t xml:space="preserve">Цефтриаксон 1,0 </t>
  </si>
  <si>
    <t>14,69</t>
  </si>
  <si>
    <t xml:space="preserve">Експрес-тест Sars-CoV-2 антиген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</si>
  <si>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</si>
  <si>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</si>
  <si>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</si>
  <si>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</si>
  <si>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</si>
  <si>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Підгузки для дорослих Super Seni small </t>
  </si>
  <si>
    <t>17,84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</si>
  <si>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</si>
  <si>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</si>
  <si>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</si>
  <si>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</si>
  <si>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ФКУ Нутрі 3 Енерджі спец.продукт харчування </t>
  </si>
  <si>
    <t>банка</t>
  </si>
  <si>
    <t>1555,20</t>
  </si>
  <si>
    <t xml:space="preserve">ФКУ Нутрі 3 Концентрат спец.продукт харчування </t>
  </si>
  <si>
    <t xml:space="preserve">ІПВ </t>
  </si>
  <si>
    <t>доз</t>
  </si>
  <si>
    <t>107,50</t>
  </si>
  <si>
    <t xml:space="preserve">Інфлувак Тетра вакцина </t>
  </si>
  <si>
    <t>200,08</t>
  </si>
  <si>
    <t xml:space="preserve">АДС </t>
  </si>
  <si>
    <t xml:space="preserve">АДСМ </t>
  </si>
  <si>
    <t xml:space="preserve">АКДС </t>
  </si>
  <si>
    <t>5,43</t>
  </si>
  <si>
    <t xml:space="preserve">БЦЖ </t>
  </si>
  <si>
    <t>3,79</t>
  </si>
  <si>
    <t xml:space="preserve">Контейнер д/зберіг. гострих мед.предметів однораз.використання </t>
  </si>
  <si>
    <t>28,27</t>
  </si>
  <si>
    <t xml:space="preserve">Пріорикс </t>
  </si>
  <si>
    <t>123,22</t>
  </si>
  <si>
    <t xml:space="preserve">Приорикс </t>
  </si>
  <si>
    <t>132,83</t>
  </si>
  <si>
    <t xml:space="preserve">Тести д/виявлення гострої респір.хвороби COVID-19 Ag Test </t>
  </si>
  <si>
    <t>87,55</t>
  </si>
  <si>
    <t xml:space="preserve">ХИБ </t>
  </si>
  <si>
    <t>70,51</t>
  </si>
  <si>
    <t xml:space="preserve">дОПВ 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</si>
  <si>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</si>
  <si>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</si>
  <si>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</si>
  <si>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</si>
  <si>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</si>
  <si>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</si>
  <si>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</si>
  <si>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</si>
  <si>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</si>
  <si>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</si>
  <si>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</si>
  <si>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</si>
  <si>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Азотная кислота х.г. </t>
  </si>
  <si>
    <t xml:space="preserve">Альфа-Амилаза (Каравея, амілокластичний) </t>
  </si>
  <si>
    <t>уп.</t>
  </si>
  <si>
    <t xml:space="preserve">Загальний білок (Біуретовий з калібратором) </t>
  </si>
  <si>
    <t xml:space="preserve">Засіб д/дезінфекції води Aquadoctor MC-T </t>
  </si>
  <si>
    <t xml:space="preserve">Набір Лужна фосфатаза (з фенілфосфатом) </t>
  </si>
  <si>
    <t xml:space="preserve">Новохлор-экстра </t>
  </si>
  <si>
    <t>7,50</t>
  </si>
  <si>
    <t xml:space="preserve">Сечовина У (уреазний з калібратором) </t>
  </si>
  <si>
    <t xml:space="preserve">Хлор повільний 5 в 1таб. 200гр </t>
  </si>
  <si>
    <t xml:space="preserve">Хлор повільний таб. WWW 200гр </t>
  </si>
  <si>
    <t xml:space="preserve">Хлор тривал. дії Chemoform таб.200гр. </t>
  </si>
  <si>
    <t xml:space="preserve">Інструкції до вакцини AZD1222 COVAX </t>
  </si>
  <si>
    <t xml:space="preserve">Ваксігрип Тетра вакцина </t>
  </si>
  <si>
    <t>199,76</t>
  </si>
  <si>
    <t xml:space="preserve">Вакцина  Moderna проти гостр.респ.хвор. COVІD-19, сприч.кор. SARS-COV-2 </t>
  </si>
  <si>
    <t>261,90</t>
  </si>
  <si>
    <t xml:space="preserve">Вакцина  КОРОНАВАК для профілактики COVІD-19 </t>
  </si>
  <si>
    <t>226,80</t>
  </si>
  <si>
    <t xml:space="preserve">Вакцина COMIRNATY 195*45ml GVL PUU-F2-ACMF EU </t>
  </si>
  <si>
    <t>14,63</t>
  </si>
  <si>
    <t xml:space="preserve">Контейнер для збору (утилізації) мед.відходів </t>
  </si>
  <si>
    <t>12,31</t>
  </si>
  <si>
    <t xml:space="preserve">Натрію хлорид р-н д/ін  9мг/мл по 5мл в амп. №1 </t>
  </si>
  <si>
    <t xml:space="preserve">Орунгал р-р 10мг/мл 150мл </t>
  </si>
  <si>
    <t>1525,64</t>
  </si>
  <si>
    <t xml:space="preserve">Шприц 2 мл  луер трьохкомп. ін'єкц. однор. </t>
  </si>
  <si>
    <t>2,44</t>
  </si>
  <si>
    <t xml:space="preserve">Шприци ін'єкц. стер., міні-шприц  А-Д 0,5мл </t>
  </si>
  <si>
    <t>2,54</t>
  </si>
  <si>
    <t xml:space="preserve">Шприци ін'єкційні стер. 0,3мл) </t>
  </si>
  <si>
    <t xml:space="preserve">Ібунорм 200мг </t>
  </si>
  <si>
    <t>капс</t>
  </si>
  <si>
    <t>1,36</t>
  </si>
  <si>
    <t xml:space="preserve">Ібунорм 400мг </t>
  </si>
  <si>
    <t>1,94</t>
  </si>
  <si>
    <t xml:space="preserve">Азитроміцин-Здоров'я 250 </t>
  </si>
  <si>
    <t>8,86</t>
  </si>
  <si>
    <t xml:space="preserve">Азитроміцин-Здоров'я 500 </t>
  </si>
  <si>
    <t>19,60</t>
  </si>
  <si>
    <t xml:space="preserve">Гентаміцин-Здоров'я, розч.д/ін. 40мг/мл 2мл </t>
  </si>
  <si>
    <t>2,81</t>
  </si>
  <si>
    <t xml:space="preserve">Дексаметазон р-н д/ін 4мг/мл 1 мл </t>
  </si>
  <si>
    <t>2,29</t>
  </si>
  <si>
    <t xml:space="preserve">Доксицикліну гідрохлорид 100мг </t>
  </si>
  <si>
    <t xml:space="preserve">Кальцію глюконат- Здоровья р-н д/ін 100мг/мл 5мл </t>
  </si>
  <si>
    <t>2,13</t>
  </si>
  <si>
    <t xml:space="preserve">Комплекти д/забору та транспорт.біологічних зразків </t>
  </si>
  <si>
    <t xml:space="preserve">Медична маска - респіратор FFP2 </t>
  </si>
  <si>
    <t>81,64</t>
  </si>
  <si>
    <t xml:space="preserve">Метронідазол-Здоровья 250 мг </t>
  </si>
  <si>
    <t>1,46</t>
  </si>
  <si>
    <t xml:space="preserve">Парацетамол 500мг 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</si>
  <si>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</si>
  <si>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</si>
  <si>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</si>
  <si>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>2,52</t>
  </si>
  <si>
    <t xml:space="preserve">Напівмаска </t>
  </si>
  <si>
    <t xml:space="preserve">Рукавички медичні оглядові нітрилові н/с н/пр. </t>
  </si>
  <si>
    <t>9,50</t>
  </si>
  <si>
    <t xml:space="preserve">201/1  </t>
  </si>
  <si>
    <t xml:space="preserve">201/1ВТОР. </t>
  </si>
  <si>
    <t xml:space="preserve">201/2  </t>
  </si>
  <si>
    <t xml:space="preserve">201/3 </t>
  </si>
  <si>
    <t xml:space="preserve">201/4  </t>
  </si>
  <si>
    <t xml:space="preserve">201/41  </t>
  </si>
  <si>
    <t xml:space="preserve">201/5  </t>
  </si>
  <si>
    <t xml:space="preserve">201/6  </t>
  </si>
  <si>
    <t xml:space="preserve">201/Covid-19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</si>
  <si>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</si>
  <si>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</si>
  <si>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</si>
  <si>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14 лютого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</si>
</sst>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40.5703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2" t="s">
        <v>505</v>
      </c>
      <c r="B1" s="43"/>
      <c r="F1" s="3"/>
    </row>
    <row r="2" spans="1:15" s="2" customFormat="1" ht="12.75" customHeight="1" x14ac:dyDescent="0.2">
      <c r="A2" s="44"/>
      <c r="B2" s="44"/>
      <c r="E2" s="4"/>
      <c r="F2" s="1"/>
    </row>
    <row r="3" spans="1:15" s="2" customFormat="1" ht="12.75" customHeight="1" x14ac:dyDescent="0.2">
      <c r="A3" s="41" t="s">
        <v>1</v>
      </c>
      <c r="B3" s="41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506</v>
      </c>
      <c r="B8" s="7"/>
      <c r="C8" s="7"/>
      <c r="D8" s="7"/>
      <c r="E8" s="7"/>
      <c r="F8" s="7"/>
    </row>
    <row r="9" spans="1:15" s="8" customFormat="1" ht="15.75" x14ac:dyDescent="0.25">
      <c r="A9" s="9" t="s">
        <v>507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3" t="s">
        <v>4</v>
      </c>
      <c r="B11" s="30" t="s">
        <v>0</v>
      </c>
      <c r="C11" s="38" t="s">
        <v>5</v>
      </c>
      <c r="D11" s="30" t="s">
        <v>6</v>
      </c>
      <c r="E11" s="30" t="s">
        <v>9</v>
      </c>
      <c r="F11" s="30"/>
    </row>
    <row r="12" spans="1:15" s="8" customFormat="1" x14ac:dyDescent="0.2">
      <c r="A12" s="34"/>
      <c r="B12" s="36"/>
      <c r="C12" s="39"/>
      <c r="D12" s="36"/>
      <c r="E12" s="31" t="s">
        <v>7</v>
      </c>
      <c r="F12" s="31" t="s">
        <v>8</v>
      </c>
    </row>
    <row r="13" spans="1:15" s="8" customFormat="1" ht="13.5" thickBot="1" x14ac:dyDescent="0.25">
      <c r="A13" s="35"/>
      <c r="B13" s="37"/>
      <c r="C13" s="40"/>
      <c r="D13" s="37"/>
      <c r="E13" s="32"/>
      <c r="F13" s="32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x14ac:dyDescent="0.2">
      <c r="A16" s="21">
        <v>1</v>
      </c>
      <c r="B16" s="22" t="s">
        <v>11</v>
      </c>
      <c r="C16" s="23" t="s">
        <v>12</v>
      </c>
      <c r="D16" s="24">
        <v>1472</v>
      </c>
      <c r="E16" s="25">
        <v>5.0000000000000001E-3</v>
      </c>
      <c r="F16" s="24">
        <v>7.36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 t="shared" ref="M16:N18" si="0">E16</f>
        <v>5.0000000000000001E-3</v>
      </c>
      <c r="N16" s="13">
        <f t="shared" si="0"/>
        <v>7.36</v>
      </c>
    </row>
    <row r="17" spans="1:15" s="14" customFormat="1" x14ac:dyDescent="0.2">
      <c r="A17" s="21">
        <v>2</v>
      </c>
      <c r="B17" s="22" t="s">
        <v>13</v>
      </c>
      <c r="C17" s="23" t="s">
        <v>14</v>
      </c>
      <c r="D17" s="24" t="s">
        <v>15</v>
      </c>
      <c r="E17" s="25">
        <v>700</v>
      </c>
      <c r="F17" s="24">
        <v>11.620000000000001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 t="shared" si="0"/>
        <v>700</v>
      </c>
      <c r="N17" s="13">
        <f t="shared" si="0"/>
        <v>11.620000000000001</v>
      </c>
    </row>
    <row r="18" spans="1:15" s="14" customFormat="1" ht="13.5" thickBot="1" x14ac:dyDescent="0.25">
      <c r="A18" s="21">
        <v>3</v>
      </c>
      <c r="B18" s="22" t="s">
        <v>16</v>
      </c>
      <c r="C18" s="23" t="s">
        <v>17</v>
      </c>
      <c r="D18" s="24" t="s">
        <v>18</v>
      </c>
      <c r="E18" s="25">
        <v>263</v>
      </c>
      <c r="F18" s="24">
        <v>286.74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 t="shared" si="0"/>
        <v>263</v>
      </c>
      <c r="N18" s="13">
        <f t="shared" si="0"/>
        <v>286.74</v>
      </c>
    </row>
    <row r="19" spans="1:15" s="8" customFormat="1" ht="13.5" thickBot="1" x14ac:dyDescent="0.25">
      <c r="A19" s="15"/>
      <c r="B19" s="16"/>
      <c r="C19" s="16"/>
      <c r="D19" s="17"/>
      <c r="E19" s="18">
        <f>SUM(Лист1!M11:M18)</f>
        <v>963.005</v>
      </c>
      <c r="F19" s="19">
        <f>SUM(Лист1!N11:N18)</f>
        <v>305.72000000000003</v>
      </c>
    </row>
    <row r="20" spans="1:15" s="12" customFormat="1" ht="15" customHeight="1" thickBot="1" x14ac:dyDescent="0.25">
      <c r="A20" s="29" t="s">
        <v>495</v>
      </c>
      <c r="B20" s="10"/>
      <c r="C20" s="10"/>
      <c r="D20" s="10"/>
      <c r="E20" s="11"/>
      <c r="F20" s="10"/>
    </row>
    <row r="21" spans="1:15" s="12" customFormat="1" ht="15" hidden="1" customHeight="1" thickBot="1" x14ac:dyDescent="0.25">
      <c r="A21" s="26"/>
      <c r="B21" s="27"/>
      <c r="C21" s="27"/>
      <c r="D21" s="27"/>
      <c r="E21" s="28"/>
      <c r="F21" s="27"/>
      <c r="O21" s="12" t="s">
        <v>10</v>
      </c>
    </row>
    <row r="22" spans="1:15" s="14" customFormat="1" x14ac:dyDescent="0.2">
      <c r="A22" s="21">
        <v>1</v>
      </c>
      <c r="B22" s="22" t="s">
        <v>19</v>
      </c>
      <c r="C22" s="23" t="s">
        <v>20</v>
      </c>
      <c r="D22" s="24" t="s">
        <v>21</v>
      </c>
      <c r="E22" s="25">
        <v>8</v>
      </c>
      <c r="F22" s="24">
        <v>44.800000000000004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ref="M22:M60" si="1">E22</f>
        <v>8</v>
      </c>
      <c r="N22" s="13">
        <f t="shared" ref="N22:N60" si="2">F22</f>
        <v>44.800000000000004</v>
      </c>
    </row>
    <row r="23" spans="1:15" s="14" customFormat="1" x14ac:dyDescent="0.2">
      <c r="A23" s="21">
        <v>2</v>
      </c>
      <c r="B23" s="22" t="s">
        <v>22</v>
      </c>
      <c r="C23" s="23" t="s">
        <v>12</v>
      </c>
      <c r="D23" s="24" t="s">
        <v>23</v>
      </c>
      <c r="E23" s="25">
        <v>2.65</v>
      </c>
      <c r="F23" s="24">
        <v>166.06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1"/>
        <v>2.65</v>
      </c>
      <c r="N23" s="13">
        <f t="shared" si="2"/>
        <v>166.06</v>
      </c>
    </row>
    <row r="24" spans="1:15" s="14" customFormat="1" x14ac:dyDescent="0.2">
      <c r="A24" s="21">
        <v>3</v>
      </c>
      <c r="B24" s="22" t="s">
        <v>24</v>
      </c>
      <c r="C24" s="23" t="s">
        <v>25</v>
      </c>
      <c r="D24" s="24">
        <v>460</v>
      </c>
      <c r="E24" s="25">
        <v>3</v>
      </c>
      <c r="F24" s="24">
        <v>1380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1"/>
        <v>3</v>
      </c>
      <c r="N24" s="13">
        <f t="shared" si="2"/>
        <v>1380</v>
      </c>
    </row>
    <row r="25" spans="1:15" s="14" customFormat="1" x14ac:dyDescent="0.2">
      <c r="A25" s="21">
        <v>4</v>
      </c>
      <c r="B25" s="22" t="s">
        <v>26</v>
      </c>
      <c r="C25" s="23" t="s">
        <v>27</v>
      </c>
      <c r="D25" s="24" t="s">
        <v>28</v>
      </c>
      <c r="E25" s="25">
        <v>4</v>
      </c>
      <c r="F25" s="24">
        <v>19.600000000000001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1"/>
        <v>4</v>
      </c>
      <c r="N25" s="13">
        <f t="shared" si="2"/>
        <v>19.600000000000001</v>
      </c>
    </row>
    <row r="26" spans="1:15" s="14" customFormat="1" x14ac:dyDescent="0.2">
      <c r="A26" s="21">
        <v>5</v>
      </c>
      <c r="B26" s="22" t="s">
        <v>29</v>
      </c>
      <c r="C26" s="23" t="s">
        <v>20</v>
      </c>
      <c r="D26" s="24" t="s">
        <v>30</v>
      </c>
      <c r="E26" s="25">
        <v>2</v>
      </c>
      <c r="F26" s="24">
        <v>5.7600000000000007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1"/>
        <v>2</v>
      </c>
      <c r="N26" s="13">
        <f t="shared" si="2"/>
        <v>5.7600000000000007</v>
      </c>
    </row>
    <row r="27" spans="1:15" s="14" customFormat="1" x14ac:dyDescent="0.2">
      <c r="A27" s="21">
        <v>6</v>
      </c>
      <c r="B27" s="22" t="s">
        <v>31</v>
      </c>
      <c r="C27" s="23" t="s">
        <v>20</v>
      </c>
      <c r="D27" s="24" t="s">
        <v>32</v>
      </c>
      <c r="E27" s="25">
        <v>10</v>
      </c>
      <c r="F27" s="24">
        <v>26.51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1"/>
        <v>10</v>
      </c>
      <c r="N27" s="13">
        <f t="shared" si="2"/>
        <v>26.51</v>
      </c>
    </row>
    <row r="28" spans="1:15" s="14" customFormat="1" x14ac:dyDescent="0.2">
      <c r="A28" s="21">
        <v>7</v>
      </c>
      <c r="B28" s="22" t="s">
        <v>33</v>
      </c>
      <c r="C28" s="23" t="s">
        <v>34</v>
      </c>
      <c r="D28" s="24" t="s">
        <v>35</v>
      </c>
      <c r="E28" s="25">
        <v>1120</v>
      </c>
      <c r="F28" s="24">
        <v>11760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1"/>
        <v>1120</v>
      </c>
      <c r="N28" s="13">
        <f t="shared" si="2"/>
        <v>11760</v>
      </c>
    </row>
    <row r="29" spans="1:15" s="14" customFormat="1" x14ac:dyDescent="0.2">
      <c r="A29" s="21">
        <v>8</v>
      </c>
      <c r="B29" s="22" t="s">
        <v>36</v>
      </c>
      <c r="C29" s="23" t="s">
        <v>37</v>
      </c>
      <c r="D29" s="24" t="s">
        <v>38</v>
      </c>
      <c r="E29" s="25">
        <v>121</v>
      </c>
      <c r="F29" s="24">
        <v>5928.83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1"/>
        <v>121</v>
      </c>
      <c r="N29" s="13">
        <f t="shared" si="2"/>
        <v>5928.83</v>
      </c>
    </row>
    <row r="30" spans="1:15" s="14" customFormat="1" x14ac:dyDescent="0.2">
      <c r="A30" s="21">
        <v>9</v>
      </c>
      <c r="B30" s="22" t="s">
        <v>39</v>
      </c>
      <c r="C30" s="23" t="s">
        <v>17</v>
      </c>
      <c r="D30" s="24" t="s">
        <v>40</v>
      </c>
      <c r="E30" s="25">
        <v>5</v>
      </c>
      <c r="F30" s="24">
        <v>16.5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1"/>
        <v>5</v>
      </c>
      <c r="N30" s="13">
        <f t="shared" si="2"/>
        <v>16.5</v>
      </c>
    </row>
    <row r="31" spans="1:15" s="14" customFormat="1" x14ac:dyDescent="0.2">
      <c r="A31" s="21">
        <v>10</v>
      </c>
      <c r="B31" s="22" t="s">
        <v>41</v>
      </c>
      <c r="C31" s="23" t="s">
        <v>17</v>
      </c>
      <c r="D31" s="24" t="s">
        <v>42</v>
      </c>
      <c r="E31" s="25">
        <v>62</v>
      </c>
      <c r="F31" s="24">
        <v>376.37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1"/>
        <v>62</v>
      </c>
      <c r="N31" s="13">
        <f t="shared" si="2"/>
        <v>376.37</v>
      </c>
    </row>
    <row r="32" spans="1:15" s="14" customFormat="1" ht="25.5" x14ac:dyDescent="0.2">
      <c r="A32" s="21">
        <v>11</v>
      </c>
      <c r="B32" s="22" t="s">
        <v>43</v>
      </c>
      <c r="C32" s="23" t="s">
        <v>27</v>
      </c>
      <c r="D32" s="24" t="s">
        <v>44</v>
      </c>
      <c r="E32" s="25">
        <v>9</v>
      </c>
      <c r="F32" s="24">
        <v>78.39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1"/>
        <v>9</v>
      </c>
      <c r="N32" s="13">
        <f t="shared" si="2"/>
        <v>78.39</v>
      </c>
    </row>
    <row r="33" spans="1:14" s="14" customFormat="1" x14ac:dyDescent="0.2">
      <c r="A33" s="21">
        <v>12</v>
      </c>
      <c r="B33" s="22" t="s">
        <v>45</v>
      </c>
      <c r="C33" s="23" t="s">
        <v>12</v>
      </c>
      <c r="D33" s="24">
        <v>15400</v>
      </c>
      <c r="E33" s="25">
        <v>4.3000000000000003E-2</v>
      </c>
      <c r="F33" s="24">
        <v>662.2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1"/>
        <v>4.3000000000000003E-2</v>
      </c>
      <c r="N33" s="13">
        <f t="shared" si="2"/>
        <v>662.2</v>
      </c>
    </row>
    <row r="34" spans="1:14" s="14" customFormat="1" x14ac:dyDescent="0.2">
      <c r="A34" s="21">
        <v>13</v>
      </c>
      <c r="B34" s="22" t="s">
        <v>46</v>
      </c>
      <c r="C34" s="23" t="s">
        <v>17</v>
      </c>
      <c r="D34" s="24" t="s">
        <v>47</v>
      </c>
      <c r="E34" s="25">
        <v>206</v>
      </c>
      <c r="F34" s="24">
        <v>45317.97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1"/>
        <v>206</v>
      </c>
      <c r="N34" s="13">
        <f t="shared" si="2"/>
        <v>45317.97</v>
      </c>
    </row>
    <row r="35" spans="1:14" s="14" customFormat="1" x14ac:dyDescent="0.2">
      <c r="A35" s="21">
        <v>14</v>
      </c>
      <c r="B35" s="22" t="s">
        <v>48</v>
      </c>
      <c r="C35" s="23" t="s">
        <v>27</v>
      </c>
      <c r="D35" s="24" t="s">
        <v>49</v>
      </c>
      <c r="E35" s="25">
        <v>3</v>
      </c>
      <c r="F35" s="24">
        <v>44.67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1"/>
        <v>3</v>
      </c>
      <c r="N35" s="13">
        <f t="shared" si="2"/>
        <v>44.67</v>
      </c>
    </row>
    <row r="36" spans="1:14" s="14" customFormat="1" x14ac:dyDescent="0.2">
      <c r="A36" s="21">
        <v>15</v>
      </c>
      <c r="B36" s="22" t="s">
        <v>50</v>
      </c>
      <c r="C36" s="23" t="s">
        <v>12</v>
      </c>
      <c r="D36" s="24" t="s">
        <v>51</v>
      </c>
      <c r="E36" s="25">
        <v>32.002000000000002</v>
      </c>
      <c r="F36" s="24">
        <v>2505.5700000000002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1"/>
        <v>32.002000000000002</v>
      </c>
      <c r="N36" s="13">
        <f t="shared" si="2"/>
        <v>2505.5700000000002</v>
      </c>
    </row>
    <row r="37" spans="1:14" s="14" customFormat="1" x14ac:dyDescent="0.2">
      <c r="A37" s="21">
        <v>16</v>
      </c>
      <c r="B37" s="22" t="s">
        <v>52</v>
      </c>
      <c r="C37" s="23" t="s">
        <v>27</v>
      </c>
      <c r="D37" s="24" t="s">
        <v>53</v>
      </c>
      <c r="E37" s="25">
        <v>6</v>
      </c>
      <c r="F37" s="24">
        <v>166.92000000000002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1"/>
        <v>6</v>
      </c>
      <c r="N37" s="13">
        <f t="shared" si="2"/>
        <v>166.92000000000002</v>
      </c>
    </row>
    <row r="38" spans="1:14" s="14" customFormat="1" x14ac:dyDescent="0.2">
      <c r="A38" s="21">
        <v>17</v>
      </c>
      <c r="B38" s="22" t="s">
        <v>54</v>
      </c>
      <c r="C38" s="23" t="s">
        <v>27</v>
      </c>
      <c r="D38" s="24" t="s">
        <v>55</v>
      </c>
      <c r="E38" s="25">
        <v>1</v>
      </c>
      <c r="F38" s="24">
        <v>17.920000000000002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1"/>
        <v>1</v>
      </c>
      <c r="N38" s="13">
        <f t="shared" si="2"/>
        <v>17.920000000000002</v>
      </c>
    </row>
    <row r="39" spans="1:14" s="14" customFormat="1" x14ac:dyDescent="0.2">
      <c r="A39" s="21">
        <v>18</v>
      </c>
      <c r="B39" s="22" t="s">
        <v>56</v>
      </c>
      <c r="C39" s="23" t="s">
        <v>57</v>
      </c>
      <c r="D39" s="24">
        <v>255</v>
      </c>
      <c r="E39" s="25">
        <v>19</v>
      </c>
      <c r="F39" s="24">
        <v>4845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1"/>
        <v>19</v>
      </c>
      <c r="N39" s="13">
        <f t="shared" si="2"/>
        <v>4845</v>
      </c>
    </row>
    <row r="40" spans="1:14" s="14" customFormat="1" x14ac:dyDescent="0.2">
      <c r="A40" s="21">
        <v>19</v>
      </c>
      <c r="B40" s="22" t="s">
        <v>58</v>
      </c>
      <c r="C40" s="23" t="s">
        <v>59</v>
      </c>
      <c r="D40" s="24">
        <v>67</v>
      </c>
      <c r="E40" s="25">
        <v>22</v>
      </c>
      <c r="F40" s="24">
        <v>1474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1"/>
        <v>22</v>
      </c>
      <c r="N40" s="13">
        <f t="shared" si="2"/>
        <v>1474</v>
      </c>
    </row>
    <row r="41" spans="1:14" s="14" customFormat="1" x14ac:dyDescent="0.2">
      <c r="A41" s="21">
        <v>20</v>
      </c>
      <c r="B41" s="22" t="s">
        <v>60</v>
      </c>
      <c r="C41" s="23" t="s">
        <v>20</v>
      </c>
      <c r="D41" s="24" t="s">
        <v>61</v>
      </c>
      <c r="E41" s="25">
        <v>10</v>
      </c>
      <c r="F41" s="24">
        <v>15.16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1"/>
        <v>10</v>
      </c>
      <c r="N41" s="13">
        <f t="shared" si="2"/>
        <v>15.16</v>
      </c>
    </row>
    <row r="42" spans="1:14" s="14" customFormat="1" x14ac:dyDescent="0.2">
      <c r="A42" s="21">
        <v>21</v>
      </c>
      <c r="B42" s="22" t="s">
        <v>62</v>
      </c>
      <c r="C42" s="23" t="s">
        <v>63</v>
      </c>
      <c r="D42" s="24" t="s">
        <v>64</v>
      </c>
      <c r="E42" s="25">
        <v>60</v>
      </c>
      <c r="F42" s="24">
        <v>72.22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1"/>
        <v>60</v>
      </c>
      <c r="N42" s="13">
        <f t="shared" si="2"/>
        <v>72.22</v>
      </c>
    </row>
    <row r="43" spans="1:14" s="14" customFormat="1" x14ac:dyDescent="0.2">
      <c r="A43" s="21">
        <v>22</v>
      </c>
      <c r="B43" s="22" t="s">
        <v>65</v>
      </c>
      <c r="C43" s="23" t="s">
        <v>25</v>
      </c>
      <c r="D43" s="24" t="s">
        <v>66</v>
      </c>
      <c r="E43" s="25">
        <v>3.2</v>
      </c>
      <c r="F43" s="24">
        <v>805.68000000000006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1"/>
        <v>3.2</v>
      </c>
      <c r="N43" s="13">
        <f t="shared" si="2"/>
        <v>805.68000000000006</v>
      </c>
    </row>
    <row r="44" spans="1:14" s="14" customFormat="1" x14ac:dyDescent="0.2">
      <c r="A44" s="21">
        <v>23</v>
      </c>
      <c r="B44" s="22" t="s">
        <v>67</v>
      </c>
      <c r="C44" s="23" t="s">
        <v>17</v>
      </c>
      <c r="D44" s="24">
        <v>60</v>
      </c>
      <c r="E44" s="25">
        <v>100</v>
      </c>
      <c r="F44" s="24">
        <v>6000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1"/>
        <v>100</v>
      </c>
      <c r="N44" s="13">
        <f t="shared" si="2"/>
        <v>6000</v>
      </c>
    </row>
    <row r="45" spans="1:14" s="14" customFormat="1" x14ac:dyDescent="0.2">
      <c r="A45" s="21">
        <v>24</v>
      </c>
      <c r="B45" s="22" t="s">
        <v>68</v>
      </c>
      <c r="C45" s="23" t="s">
        <v>27</v>
      </c>
      <c r="D45" s="24" t="s">
        <v>69</v>
      </c>
      <c r="E45" s="25">
        <v>10</v>
      </c>
      <c r="F45" s="24">
        <v>100.4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1"/>
        <v>10</v>
      </c>
      <c r="N45" s="13">
        <f t="shared" si="2"/>
        <v>100.4</v>
      </c>
    </row>
    <row r="46" spans="1:14" s="14" customFormat="1" x14ac:dyDescent="0.2">
      <c r="A46" s="21">
        <v>25</v>
      </c>
      <c r="B46" s="22" t="s">
        <v>70</v>
      </c>
      <c r="C46" s="23" t="s">
        <v>17</v>
      </c>
      <c r="D46" s="24">
        <v>135</v>
      </c>
      <c r="E46" s="25">
        <v>265</v>
      </c>
      <c r="F46" s="24">
        <v>35775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1"/>
        <v>265</v>
      </c>
      <c r="N46" s="13">
        <f t="shared" si="2"/>
        <v>35775</v>
      </c>
    </row>
    <row r="47" spans="1:14" s="14" customFormat="1" x14ac:dyDescent="0.2">
      <c r="A47" s="21">
        <v>26</v>
      </c>
      <c r="B47" s="22" t="s">
        <v>71</v>
      </c>
      <c r="C47" s="23" t="s">
        <v>72</v>
      </c>
      <c r="D47" s="24">
        <v>28</v>
      </c>
      <c r="E47" s="25">
        <v>961</v>
      </c>
      <c r="F47" s="24">
        <v>26908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1"/>
        <v>961</v>
      </c>
      <c r="N47" s="13">
        <f t="shared" si="2"/>
        <v>26908</v>
      </c>
    </row>
    <row r="48" spans="1:14" s="14" customFormat="1" x14ac:dyDescent="0.2">
      <c r="A48" s="21">
        <v>27</v>
      </c>
      <c r="B48" s="22" t="s">
        <v>73</v>
      </c>
      <c r="C48" s="23" t="s">
        <v>17</v>
      </c>
      <c r="D48" s="24">
        <v>1680</v>
      </c>
      <c r="E48" s="25">
        <v>11</v>
      </c>
      <c r="F48" s="24">
        <v>18480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1"/>
        <v>11</v>
      </c>
      <c r="N48" s="13">
        <f t="shared" si="2"/>
        <v>18480</v>
      </c>
    </row>
    <row r="49" spans="1:14" s="14" customFormat="1" x14ac:dyDescent="0.2">
      <c r="A49" s="21">
        <v>28</v>
      </c>
      <c r="B49" s="22" t="s">
        <v>74</v>
      </c>
      <c r="C49" s="23" t="s">
        <v>17</v>
      </c>
      <c r="D49" s="24" t="s">
        <v>75</v>
      </c>
      <c r="E49" s="25">
        <v>1200</v>
      </c>
      <c r="F49" s="24">
        <v>3347.46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1"/>
        <v>1200</v>
      </c>
      <c r="N49" s="13">
        <f t="shared" si="2"/>
        <v>3347.46</v>
      </c>
    </row>
    <row r="50" spans="1:14" s="14" customFormat="1" x14ac:dyDescent="0.2">
      <c r="A50" s="21">
        <v>29</v>
      </c>
      <c r="B50" s="22" t="s">
        <v>76</v>
      </c>
      <c r="C50" s="23" t="s">
        <v>17</v>
      </c>
      <c r="D50" s="24" t="s">
        <v>77</v>
      </c>
      <c r="E50" s="25">
        <v>452</v>
      </c>
      <c r="F50" s="24">
        <v>497.20000000000005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1"/>
        <v>452</v>
      </c>
      <c r="N50" s="13">
        <f t="shared" si="2"/>
        <v>497.20000000000005</v>
      </c>
    </row>
    <row r="51" spans="1:14" s="14" customFormat="1" x14ac:dyDescent="0.2">
      <c r="A51" s="21">
        <v>30</v>
      </c>
      <c r="B51" s="22" t="s">
        <v>78</v>
      </c>
      <c r="C51" s="23" t="s">
        <v>14</v>
      </c>
      <c r="D51" s="24" t="s">
        <v>79</v>
      </c>
      <c r="E51" s="25">
        <v>165</v>
      </c>
      <c r="F51" s="24">
        <v>844.14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1"/>
        <v>165</v>
      </c>
      <c r="N51" s="13">
        <f t="shared" si="2"/>
        <v>844.14</v>
      </c>
    </row>
    <row r="52" spans="1:14" s="14" customFormat="1" x14ac:dyDescent="0.2">
      <c r="A52" s="21">
        <v>31</v>
      </c>
      <c r="B52" s="22" t="s">
        <v>80</v>
      </c>
      <c r="C52" s="23" t="s">
        <v>59</v>
      </c>
      <c r="D52" s="24">
        <v>120</v>
      </c>
      <c r="E52" s="25">
        <v>19</v>
      </c>
      <c r="F52" s="24">
        <v>2280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1"/>
        <v>19</v>
      </c>
      <c r="N52" s="13">
        <f t="shared" si="2"/>
        <v>2280</v>
      </c>
    </row>
    <row r="53" spans="1:14" s="14" customFormat="1" x14ac:dyDescent="0.2">
      <c r="A53" s="21">
        <v>32</v>
      </c>
      <c r="B53" s="22" t="s">
        <v>81</v>
      </c>
      <c r="C53" s="23" t="s">
        <v>12</v>
      </c>
      <c r="D53" s="24" t="s">
        <v>82</v>
      </c>
      <c r="E53" s="25">
        <v>0.88</v>
      </c>
      <c r="F53" s="24">
        <v>82.94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1"/>
        <v>0.88</v>
      </c>
      <c r="N53" s="13">
        <f t="shared" si="2"/>
        <v>82.94</v>
      </c>
    </row>
    <row r="54" spans="1:14" s="14" customFormat="1" x14ac:dyDescent="0.2">
      <c r="A54" s="21">
        <v>33</v>
      </c>
      <c r="B54" s="22" t="s">
        <v>83</v>
      </c>
      <c r="C54" s="23" t="s">
        <v>20</v>
      </c>
      <c r="D54" s="24" t="s">
        <v>84</v>
      </c>
      <c r="E54" s="25">
        <v>50</v>
      </c>
      <c r="F54" s="24">
        <v>170.65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1"/>
        <v>50</v>
      </c>
      <c r="N54" s="13">
        <f t="shared" si="2"/>
        <v>170.65</v>
      </c>
    </row>
    <row r="55" spans="1:14" s="14" customFormat="1" x14ac:dyDescent="0.2">
      <c r="A55" s="21">
        <v>34</v>
      </c>
      <c r="B55" s="22" t="s">
        <v>85</v>
      </c>
      <c r="C55" s="23" t="s">
        <v>27</v>
      </c>
      <c r="D55" s="24">
        <v>13</v>
      </c>
      <c r="E55" s="25">
        <v>4</v>
      </c>
      <c r="F55" s="24">
        <v>52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1"/>
        <v>4</v>
      </c>
      <c r="N55" s="13">
        <f t="shared" si="2"/>
        <v>52</v>
      </c>
    </row>
    <row r="56" spans="1:14" s="14" customFormat="1" x14ac:dyDescent="0.2">
      <c r="A56" s="21">
        <v>35</v>
      </c>
      <c r="B56" s="22" t="s">
        <v>86</v>
      </c>
      <c r="C56" s="23" t="s">
        <v>20</v>
      </c>
      <c r="D56" s="24" t="s">
        <v>87</v>
      </c>
      <c r="E56" s="25">
        <v>7</v>
      </c>
      <c r="F56" s="24">
        <v>8.92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1"/>
        <v>7</v>
      </c>
      <c r="N56" s="13">
        <f t="shared" si="2"/>
        <v>8.92</v>
      </c>
    </row>
    <row r="57" spans="1:14" s="14" customFormat="1" x14ac:dyDescent="0.2">
      <c r="A57" s="21">
        <v>36</v>
      </c>
      <c r="B57" s="22" t="s">
        <v>88</v>
      </c>
      <c r="C57" s="23" t="s">
        <v>17</v>
      </c>
      <c r="D57" s="24" t="s">
        <v>89</v>
      </c>
      <c r="E57" s="25">
        <v>10</v>
      </c>
      <c r="F57" s="24">
        <v>54.6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1"/>
        <v>10</v>
      </c>
      <c r="N57" s="13">
        <f t="shared" si="2"/>
        <v>54.6</v>
      </c>
    </row>
    <row r="58" spans="1:14" s="14" customFormat="1" x14ac:dyDescent="0.2">
      <c r="A58" s="21">
        <v>37</v>
      </c>
      <c r="B58" s="22" t="s">
        <v>90</v>
      </c>
      <c r="C58" s="23" t="s">
        <v>17</v>
      </c>
      <c r="D58" s="24">
        <v>500</v>
      </c>
      <c r="E58" s="25">
        <v>13</v>
      </c>
      <c r="F58" s="24">
        <v>6500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1"/>
        <v>13</v>
      </c>
      <c r="N58" s="13">
        <f t="shared" si="2"/>
        <v>6500</v>
      </c>
    </row>
    <row r="59" spans="1:14" s="14" customFormat="1" x14ac:dyDescent="0.2">
      <c r="A59" s="21">
        <v>38</v>
      </c>
      <c r="B59" s="22" t="s">
        <v>91</v>
      </c>
      <c r="C59" s="23" t="s">
        <v>17</v>
      </c>
      <c r="D59" s="24" t="s">
        <v>92</v>
      </c>
      <c r="E59" s="25">
        <v>8</v>
      </c>
      <c r="F59" s="24">
        <v>4014.82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1"/>
        <v>8</v>
      </c>
      <c r="N59" s="13">
        <f t="shared" si="2"/>
        <v>4014.82</v>
      </c>
    </row>
    <row r="60" spans="1:14" s="14" customFormat="1" x14ac:dyDescent="0.2">
      <c r="A60" s="21">
        <v>39</v>
      </c>
      <c r="B60" s="22" t="s">
        <v>93</v>
      </c>
      <c r="C60" s="23" t="s">
        <v>20</v>
      </c>
      <c r="D60" s="24" t="s">
        <v>94</v>
      </c>
      <c r="E60" s="25">
        <v>5</v>
      </c>
      <c r="F60" s="24">
        <v>20.09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1"/>
        <v>5</v>
      </c>
      <c r="N60" s="13">
        <f t="shared" si="2"/>
        <v>20.09</v>
      </c>
    </row>
    <row r="61" spans="1:14" s="14" customFormat="1" x14ac:dyDescent="0.2">
      <c r="A61" s="21">
        <v>40</v>
      </c>
      <c r="B61" s="22" t="s">
        <v>95</v>
      </c>
      <c r="C61" s="23" t="s">
        <v>20</v>
      </c>
      <c r="D61" s="24" t="s">
        <v>96</v>
      </c>
      <c r="E61" s="25">
        <v>10</v>
      </c>
      <c r="F61" s="24">
        <v>42.230000000000004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ref="M61:M73" si="3">E61</f>
        <v>10</v>
      </c>
      <c r="N61" s="13">
        <f t="shared" ref="N61:N73" si="4">F61</f>
        <v>42.230000000000004</v>
      </c>
    </row>
    <row r="62" spans="1:14" s="14" customFormat="1" x14ac:dyDescent="0.2">
      <c r="A62" s="21">
        <v>41</v>
      </c>
      <c r="B62" s="22" t="s">
        <v>97</v>
      </c>
      <c r="C62" s="23" t="s">
        <v>98</v>
      </c>
      <c r="D62" s="24" t="s">
        <v>99</v>
      </c>
      <c r="E62" s="25">
        <v>27</v>
      </c>
      <c r="F62" s="24">
        <v>126.9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3"/>
        <v>27</v>
      </c>
      <c r="N62" s="13">
        <f t="shared" si="4"/>
        <v>126.9</v>
      </c>
    </row>
    <row r="63" spans="1:14" s="14" customFormat="1" x14ac:dyDescent="0.2">
      <c r="A63" s="21">
        <v>42</v>
      </c>
      <c r="B63" s="22" t="s">
        <v>100</v>
      </c>
      <c r="C63" s="23" t="s">
        <v>98</v>
      </c>
      <c r="D63" s="24" t="s">
        <v>101</v>
      </c>
      <c r="E63" s="25">
        <v>494</v>
      </c>
      <c r="F63" s="24">
        <v>8052.2000000000007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3"/>
        <v>494</v>
      </c>
      <c r="N63" s="13">
        <f t="shared" si="4"/>
        <v>8052.2000000000007</v>
      </c>
    </row>
    <row r="64" spans="1:14" s="14" customFormat="1" x14ac:dyDescent="0.2">
      <c r="A64" s="21">
        <v>43</v>
      </c>
      <c r="B64" s="22" t="s">
        <v>102</v>
      </c>
      <c r="C64" s="23" t="s">
        <v>27</v>
      </c>
      <c r="D64" s="24" t="s">
        <v>103</v>
      </c>
      <c r="E64" s="25">
        <v>8</v>
      </c>
      <c r="F64" s="24">
        <v>51.53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3"/>
        <v>8</v>
      </c>
      <c r="N64" s="13">
        <f t="shared" si="4"/>
        <v>51.53</v>
      </c>
    </row>
    <row r="65" spans="1:14" s="14" customFormat="1" x14ac:dyDescent="0.2">
      <c r="A65" s="21">
        <v>44</v>
      </c>
      <c r="B65" s="22" t="s">
        <v>104</v>
      </c>
      <c r="C65" s="23" t="s">
        <v>59</v>
      </c>
      <c r="D65" s="24" t="s">
        <v>105</v>
      </c>
      <c r="E65" s="25">
        <v>24</v>
      </c>
      <c r="F65" s="24">
        <v>147.6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3"/>
        <v>24</v>
      </c>
      <c r="N65" s="13">
        <f t="shared" si="4"/>
        <v>147.6</v>
      </c>
    </row>
    <row r="66" spans="1:14" s="14" customFormat="1" x14ac:dyDescent="0.2">
      <c r="A66" s="21">
        <v>45</v>
      </c>
      <c r="B66" s="22" t="s">
        <v>106</v>
      </c>
      <c r="C66" s="23" t="s">
        <v>59</v>
      </c>
      <c r="D66" s="24" t="s">
        <v>107</v>
      </c>
      <c r="E66" s="25">
        <v>12</v>
      </c>
      <c r="F66" s="24">
        <v>150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3"/>
        <v>12</v>
      </c>
      <c r="N66" s="13">
        <f t="shared" si="4"/>
        <v>150</v>
      </c>
    </row>
    <row r="67" spans="1:14" s="14" customFormat="1" x14ac:dyDescent="0.2">
      <c r="A67" s="21">
        <v>46</v>
      </c>
      <c r="B67" s="22" t="s">
        <v>108</v>
      </c>
      <c r="C67" s="23" t="s">
        <v>20</v>
      </c>
      <c r="D67" s="24" t="s">
        <v>109</v>
      </c>
      <c r="E67" s="25">
        <v>6</v>
      </c>
      <c r="F67" s="24">
        <v>108.80000000000001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3"/>
        <v>6</v>
      </c>
      <c r="N67" s="13">
        <f t="shared" si="4"/>
        <v>108.80000000000001</v>
      </c>
    </row>
    <row r="68" spans="1:14" s="14" customFormat="1" x14ac:dyDescent="0.2">
      <c r="A68" s="21">
        <v>47</v>
      </c>
      <c r="B68" s="22" t="s">
        <v>110</v>
      </c>
      <c r="C68" s="23" t="s">
        <v>17</v>
      </c>
      <c r="D68" s="24" t="s">
        <v>111</v>
      </c>
      <c r="E68" s="25">
        <v>7816</v>
      </c>
      <c r="F68" s="24">
        <v>40906.990000000005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3"/>
        <v>7816</v>
      </c>
      <c r="N68" s="13">
        <f t="shared" si="4"/>
        <v>40906.990000000005</v>
      </c>
    </row>
    <row r="69" spans="1:14" s="14" customFormat="1" x14ac:dyDescent="0.2">
      <c r="A69" s="21">
        <v>48</v>
      </c>
      <c r="B69" s="22" t="s">
        <v>112</v>
      </c>
      <c r="C69" s="23" t="s">
        <v>59</v>
      </c>
      <c r="D69" s="24" t="s">
        <v>113</v>
      </c>
      <c r="E69" s="25">
        <v>42</v>
      </c>
      <c r="F69" s="24">
        <v>7211.67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3"/>
        <v>42</v>
      </c>
      <c r="N69" s="13">
        <f t="shared" si="4"/>
        <v>7211.67</v>
      </c>
    </row>
    <row r="70" spans="1:14" s="14" customFormat="1" x14ac:dyDescent="0.2">
      <c r="A70" s="21">
        <v>49</v>
      </c>
      <c r="B70" s="22" t="s">
        <v>114</v>
      </c>
      <c r="C70" s="23" t="s">
        <v>17</v>
      </c>
      <c r="D70" s="24" t="s">
        <v>115</v>
      </c>
      <c r="E70" s="25">
        <v>15</v>
      </c>
      <c r="F70" s="24">
        <v>29570.530000000002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3"/>
        <v>15</v>
      </c>
      <c r="N70" s="13">
        <f t="shared" si="4"/>
        <v>29570.530000000002</v>
      </c>
    </row>
    <row r="71" spans="1:14" s="14" customFormat="1" x14ac:dyDescent="0.2">
      <c r="A71" s="21">
        <v>50</v>
      </c>
      <c r="B71" s="22" t="s">
        <v>116</v>
      </c>
      <c r="C71" s="23" t="s">
        <v>17</v>
      </c>
      <c r="D71" s="24">
        <v>1995</v>
      </c>
      <c r="E71" s="25">
        <v>11</v>
      </c>
      <c r="F71" s="24">
        <v>21945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3"/>
        <v>11</v>
      </c>
      <c r="N71" s="13">
        <f t="shared" si="4"/>
        <v>21945</v>
      </c>
    </row>
    <row r="72" spans="1:14" s="14" customFormat="1" x14ac:dyDescent="0.2">
      <c r="A72" s="21">
        <v>51</v>
      </c>
      <c r="B72" s="22" t="s">
        <v>117</v>
      </c>
      <c r="C72" s="23" t="s">
        <v>34</v>
      </c>
      <c r="D72" s="24" t="s">
        <v>118</v>
      </c>
      <c r="E72" s="25">
        <v>9522</v>
      </c>
      <c r="F72" s="24">
        <v>45200.630000000005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3"/>
        <v>9522</v>
      </c>
      <c r="N72" s="13">
        <f t="shared" si="4"/>
        <v>45200.630000000005</v>
      </c>
    </row>
    <row r="73" spans="1:14" s="14" customFormat="1" ht="25.5" x14ac:dyDescent="0.2">
      <c r="A73" s="21">
        <v>52</v>
      </c>
      <c r="B73" s="22" t="s">
        <v>119</v>
      </c>
      <c r="C73" s="23" t="s">
        <v>120</v>
      </c>
      <c r="D73" s="24" t="s">
        <v>121</v>
      </c>
      <c r="E73" s="25">
        <v>5</v>
      </c>
      <c r="F73" s="24">
        <v>321.05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3"/>
        <v>5</v>
      </c>
      <c r="N73" s="13">
        <f t="shared" si="4"/>
        <v>321.05</v>
      </c>
    </row>
    <row r="74" spans="1:14" s="8" customFormat="1" ht="13.5" customHeight="1" thickBot="1" x14ac:dyDescent="0.25"/>
    <row r="75" spans="1:14" s="8" customFormat="1" ht="26.25" customHeight="1" x14ac:dyDescent="0.2">
      <c r="A75" s="33" t="s">
        <v>4</v>
      </c>
      <c r="B75" s="30" t="s">
        <v>0</v>
      </c>
      <c r="C75" s="38" t="s">
        <v>5</v>
      </c>
      <c r="D75" s="30" t="s">
        <v>6</v>
      </c>
      <c r="E75" s="30" t="s">
        <v>9</v>
      </c>
      <c r="F75" s="30"/>
    </row>
    <row r="76" spans="1:14" s="8" customFormat="1" ht="12.75" customHeight="1" x14ac:dyDescent="0.2">
      <c r="A76" s="34"/>
      <c r="B76" s="36"/>
      <c r="C76" s="39"/>
      <c r="D76" s="36"/>
      <c r="E76" s="31" t="s">
        <v>7</v>
      </c>
      <c r="F76" s="31" t="s">
        <v>8</v>
      </c>
    </row>
    <row r="77" spans="1:14" s="8" customFormat="1" ht="13.5" customHeight="1" thickBot="1" x14ac:dyDescent="0.25">
      <c r="A77" s="35"/>
      <c r="B77" s="37"/>
      <c r="C77" s="40"/>
      <c r="D77" s="37"/>
      <c r="E77" s="32"/>
      <c r="F77" s="32"/>
    </row>
    <row r="78" spans="1:14" s="14" customFormat="1" x14ac:dyDescent="0.2">
      <c r="A78" s="21">
        <v>53</v>
      </c>
      <c r="B78" s="22" t="s">
        <v>122</v>
      </c>
      <c r="C78" s="23" t="s">
        <v>120</v>
      </c>
      <c r="D78" s="24" t="s">
        <v>123</v>
      </c>
      <c r="E78" s="25">
        <v>35</v>
      </c>
      <c r="F78" s="24">
        <v>825.65000000000009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35</v>
      </c>
      <c r="N78" s="13">
        <f>F78</f>
        <v>825.65000000000009</v>
      </c>
    </row>
    <row r="79" spans="1:14" s="14" customFormat="1" x14ac:dyDescent="0.2">
      <c r="A79" s="21">
        <v>54</v>
      </c>
      <c r="B79" s="22" t="s">
        <v>124</v>
      </c>
      <c r="C79" s="23" t="s">
        <v>57</v>
      </c>
      <c r="D79" s="24" t="s">
        <v>125</v>
      </c>
      <c r="E79" s="25">
        <v>1</v>
      </c>
      <c r="F79" s="24">
        <v>1101.55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1</v>
      </c>
      <c r="N79" s="13">
        <f>F79</f>
        <v>1101.55</v>
      </c>
    </row>
    <row r="80" spans="1:14" s="14" customFormat="1" x14ac:dyDescent="0.2">
      <c r="A80" s="21">
        <v>55</v>
      </c>
      <c r="B80" s="22" t="s">
        <v>126</v>
      </c>
      <c r="C80" s="23" t="s">
        <v>17</v>
      </c>
      <c r="D80" s="24" t="s">
        <v>127</v>
      </c>
      <c r="E80" s="25">
        <v>11062</v>
      </c>
      <c r="F80" s="24">
        <v>3032.2200000000003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11062</v>
      </c>
      <c r="N80" s="13">
        <f>F80</f>
        <v>3032.2200000000003</v>
      </c>
    </row>
    <row r="81" spans="1:14" s="14" customFormat="1" x14ac:dyDescent="0.2">
      <c r="A81" s="21">
        <v>56</v>
      </c>
      <c r="B81" s="22" t="s">
        <v>128</v>
      </c>
      <c r="C81" s="23" t="s">
        <v>59</v>
      </c>
      <c r="D81" s="24" t="s">
        <v>129</v>
      </c>
      <c r="E81" s="25">
        <v>184</v>
      </c>
      <c r="F81" s="24">
        <v>165.6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184</v>
      </c>
      <c r="N81" s="13">
        <f>F81</f>
        <v>165.6</v>
      </c>
    </row>
    <row r="82" spans="1:14" s="14" customFormat="1" x14ac:dyDescent="0.2">
      <c r="A82" s="21">
        <v>57</v>
      </c>
      <c r="B82" s="22" t="s">
        <v>130</v>
      </c>
      <c r="C82" s="23" t="s">
        <v>59</v>
      </c>
      <c r="D82" s="24" t="s">
        <v>131</v>
      </c>
      <c r="E82" s="25">
        <v>479</v>
      </c>
      <c r="F82" s="24">
        <v>337.18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479</v>
      </c>
      <c r="N82" s="13">
        <f>F82</f>
        <v>337.18</v>
      </c>
    </row>
    <row r="83" spans="1:14" s="14" customFormat="1" x14ac:dyDescent="0.2">
      <c r="A83" s="21">
        <v>58</v>
      </c>
      <c r="B83" s="22" t="s">
        <v>132</v>
      </c>
      <c r="C83" s="23" t="s">
        <v>12</v>
      </c>
      <c r="D83" s="24">
        <v>300</v>
      </c>
      <c r="E83" s="25">
        <v>31.834000000000003</v>
      </c>
      <c r="F83" s="24">
        <v>9550.2000000000007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31.834000000000003</v>
      </c>
      <c r="N83" s="13">
        <f>F83</f>
        <v>9550.2000000000007</v>
      </c>
    </row>
    <row r="84" spans="1:14" s="14" customFormat="1" x14ac:dyDescent="0.2">
      <c r="A84" s="21">
        <v>59</v>
      </c>
      <c r="B84" s="22" t="s">
        <v>133</v>
      </c>
      <c r="C84" s="23" t="s">
        <v>12</v>
      </c>
      <c r="D84" s="24" t="s">
        <v>134</v>
      </c>
      <c r="E84" s="25">
        <v>21.957000000000001</v>
      </c>
      <c r="F84" s="24">
        <v>5761.72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21.957000000000001</v>
      </c>
      <c r="N84" s="13">
        <f>F84</f>
        <v>5761.72</v>
      </c>
    </row>
    <row r="85" spans="1:14" s="14" customFormat="1" x14ac:dyDescent="0.2">
      <c r="A85" s="21">
        <v>60</v>
      </c>
      <c r="B85" s="22" t="s">
        <v>135</v>
      </c>
      <c r="C85" s="23" t="s">
        <v>59</v>
      </c>
      <c r="D85" s="24" t="s">
        <v>136</v>
      </c>
      <c r="E85" s="25">
        <v>37</v>
      </c>
      <c r="F85" s="24">
        <v>302.73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37</v>
      </c>
      <c r="N85" s="13">
        <f>F85</f>
        <v>302.73</v>
      </c>
    </row>
    <row r="86" spans="1:14" s="14" customFormat="1" x14ac:dyDescent="0.2">
      <c r="A86" s="21">
        <v>61</v>
      </c>
      <c r="B86" s="22" t="s">
        <v>137</v>
      </c>
      <c r="C86" s="23" t="s">
        <v>59</v>
      </c>
      <c r="D86" s="24">
        <v>16</v>
      </c>
      <c r="E86" s="25">
        <v>38</v>
      </c>
      <c r="F86" s="24">
        <v>608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38</v>
      </c>
      <c r="N86" s="13">
        <f>F86</f>
        <v>608</v>
      </c>
    </row>
    <row r="87" spans="1:14" s="14" customFormat="1" x14ac:dyDescent="0.2">
      <c r="A87" s="21">
        <v>62</v>
      </c>
      <c r="B87" s="22" t="s">
        <v>138</v>
      </c>
      <c r="C87" s="23" t="s">
        <v>59</v>
      </c>
      <c r="D87" s="24" t="s">
        <v>139</v>
      </c>
      <c r="E87" s="25">
        <v>35</v>
      </c>
      <c r="F87" s="24">
        <v>711.72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35</v>
      </c>
      <c r="N87" s="13">
        <f>F87</f>
        <v>711.72</v>
      </c>
    </row>
    <row r="88" spans="1:14" s="14" customFormat="1" x14ac:dyDescent="0.2">
      <c r="A88" s="21">
        <v>63</v>
      </c>
      <c r="B88" s="22" t="s">
        <v>140</v>
      </c>
      <c r="C88" s="23" t="s">
        <v>12</v>
      </c>
      <c r="D88" s="24" t="s">
        <v>141</v>
      </c>
      <c r="E88" s="25">
        <v>0.88</v>
      </c>
      <c r="F88" s="24">
        <v>487.21000000000004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ref="M88:M106" si="5">E88</f>
        <v>0.88</v>
      </c>
      <c r="N88" s="13">
        <f t="shared" ref="N88:N106" si="6">F88</f>
        <v>487.21000000000004</v>
      </c>
    </row>
    <row r="89" spans="1:14" s="14" customFormat="1" x14ac:dyDescent="0.2">
      <c r="A89" s="21">
        <v>64</v>
      </c>
      <c r="B89" s="22" t="s">
        <v>142</v>
      </c>
      <c r="C89" s="23" t="s">
        <v>20</v>
      </c>
      <c r="D89" s="24" t="s">
        <v>143</v>
      </c>
      <c r="E89" s="25">
        <v>5</v>
      </c>
      <c r="F89" s="24">
        <v>99.79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5"/>
        <v>5</v>
      </c>
      <c r="N89" s="13">
        <f t="shared" si="6"/>
        <v>99.79</v>
      </c>
    </row>
    <row r="90" spans="1:14" s="14" customFormat="1" x14ac:dyDescent="0.2">
      <c r="A90" s="21">
        <v>65</v>
      </c>
      <c r="B90" s="22" t="s">
        <v>144</v>
      </c>
      <c r="C90" s="23" t="s">
        <v>120</v>
      </c>
      <c r="D90" s="24">
        <v>5</v>
      </c>
      <c r="E90" s="25">
        <v>4</v>
      </c>
      <c r="F90" s="24">
        <v>20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5"/>
        <v>4</v>
      </c>
      <c r="N90" s="13">
        <f t="shared" si="6"/>
        <v>20</v>
      </c>
    </row>
    <row r="91" spans="1:14" s="14" customFormat="1" x14ac:dyDescent="0.2">
      <c r="A91" s="21">
        <v>66</v>
      </c>
      <c r="B91" s="22" t="s">
        <v>145</v>
      </c>
      <c r="C91" s="23" t="s">
        <v>120</v>
      </c>
      <c r="D91" s="24">
        <v>30</v>
      </c>
      <c r="E91" s="25">
        <v>4</v>
      </c>
      <c r="F91" s="24">
        <v>120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5"/>
        <v>4</v>
      </c>
      <c r="N91" s="13">
        <f t="shared" si="6"/>
        <v>120</v>
      </c>
    </row>
    <row r="92" spans="1:14" s="14" customFormat="1" x14ac:dyDescent="0.2">
      <c r="A92" s="21">
        <v>67</v>
      </c>
      <c r="B92" s="22" t="s">
        <v>146</v>
      </c>
      <c r="C92" s="23" t="s">
        <v>17</v>
      </c>
      <c r="D92" s="24" t="s">
        <v>147</v>
      </c>
      <c r="E92" s="25">
        <v>13706</v>
      </c>
      <c r="F92" s="24">
        <v>89089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5"/>
        <v>13706</v>
      </c>
      <c r="N92" s="13">
        <f t="shared" si="6"/>
        <v>89089</v>
      </c>
    </row>
    <row r="93" spans="1:14" s="14" customFormat="1" ht="15" customHeight="1" x14ac:dyDescent="0.2">
      <c r="A93" s="21">
        <v>68</v>
      </c>
      <c r="B93" s="22" t="s">
        <v>148</v>
      </c>
      <c r="C93" s="23" t="s">
        <v>17</v>
      </c>
      <c r="D93" s="24" t="s">
        <v>149</v>
      </c>
      <c r="E93" s="25">
        <v>1002</v>
      </c>
      <c r="F93" s="24">
        <v>7815.6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5"/>
        <v>1002</v>
      </c>
      <c r="N93" s="13">
        <f t="shared" si="6"/>
        <v>7815.6</v>
      </c>
    </row>
    <row r="94" spans="1:14" s="14" customFormat="1" x14ac:dyDescent="0.2">
      <c r="A94" s="21">
        <v>69</v>
      </c>
      <c r="B94" s="22" t="s">
        <v>150</v>
      </c>
      <c r="C94" s="23" t="s">
        <v>72</v>
      </c>
      <c r="D94" s="24" t="s">
        <v>151</v>
      </c>
      <c r="E94" s="25">
        <v>1098</v>
      </c>
      <c r="F94" s="24">
        <v>225835.44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5"/>
        <v>1098</v>
      </c>
      <c r="N94" s="13">
        <f t="shared" si="6"/>
        <v>225835.44</v>
      </c>
    </row>
    <row r="95" spans="1:14" s="14" customFormat="1" ht="25.5" x14ac:dyDescent="0.2">
      <c r="A95" s="21">
        <v>70</v>
      </c>
      <c r="B95" s="22" t="s">
        <v>152</v>
      </c>
      <c r="C95" s="23" t="s">
        <v>17</v>
      </c>
      <c r="D95" s="24" t="s">
        <v>153</v>
      </c>
      <c r="E95" s="25">
        <v>609</v>
      </c>
      <c r="F95" s="24">
        <v>24613.75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5"/>
        <v>609</v>
      </c>
      <c r="N95" s="13">
        <f t="shared" si="6"/>
        <v>24613.75</v>
      </c>
    </row>
    <row r="96" spans="1:14" s="14" customFormat="1" x14ac:dyDescent="0.2">
      <c r="A96" s="21">
        <v>71</v>
      </c>
      <c r="B96" s="22" t="s">
        <v>154</v>
      </c>
      <c r="C96" s="23" t="s">
        <v>57</v>
      </c>
      <c r="D96" s="24">
        <v>690</v>
      </c>
      <c r="E96" s="25">
        <v>2</v>
      </c>
      <c r="F96" s="24">
        <v>1380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5"/>
        <v>2</v>
      </c>
      <c r="N96" s="13">
        <f t="shared" si="6"/>
        <v>1380</v>
      </c>
    </row>
    <row r="97" spans="1:15" s="14" customFormat="1" x14ac:dyDescent="0.2">
      <c r="A97" s="21">
        <v>72</v>
      </c>
      <c r="B97" s="22" t="s">
        <v>155</v>
      </c>
      <c r="C97" s="23" t="s">
        <v>17</v>
      </c>
      <c r="D97" s="24" t="s">
        <v>77</v>
      </c>
      <c r="E97" s="25">
        <v>780</v>
      </c>
      <c r="F97" s="24">
        <v>858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5"/>
        <v>780</v>
      </c>
      <c r="N97" s="13">
        <f t="shared" si="6"/>
        <v>858</v>
      </c>
    </row>
    <row r="98" spans="1:15" s="14" customFormat="1" x14ac:dyDescent="0.2">
      <c r="A98" s="21">
        <v>73</v>
      </c>
      <c r="B98" s="22" t="s">
        <v>156</v>
      </c>
      <c r="C98" s="23" t="s">
        <v>120</v>
      </c>
      <c r="D98" s="24">
        <v>30</v>
      </c>
      <c r="E98" s="25">
        <v>4</v>
      </c>
      <c r="F98" s="24">
        <v>120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5"/>
        <v>4</v>
      </c>
      <c r="N98" s="13">
        <f t="shared" si="6"/>
        <v>120</v>
      </c>
    </row>
    <row r="99" spans="1:15" s="14" customFormat="1" x14ac:dyDescent="0.2">
      <c r="A99" s="21">
        <v>74</v>
      </c>
      <c r="B99" s="22" t="s">
        <v>157</v>
      </c>
      <c r="C99" s="23" t="s">
        <v>120</v>
      </c>
      <c r="D99" s="24">
        <v>30</v>
      </c>
      <c r="E99" s="25">
        <v>4</v>
      </c>
      <c r="F99" s="24">
        <v>120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5"/>
        <v>4</v>
      </c>
      <c r="N99" s="13">
        <f t="shared" si="6"/>
        <v>120</v>
      </c>
    </row>
    <row r="100" spans="1:15" s="14" customFormat="1" x14ac:dyDescent="0.2">
      <c r="A100" s="21">
        <v>75</v>
      </c>
      <c r="B100" s="22" t="s">
        <v>158</v>
      </c>
      <c r="C100" s="23" t="s">
        <v>59</v>
      </c>
      <c r="D100" s="24" t="s">
        <v>129</v>
      </c>
      <c r="E100" s="25">
        <v>6000</v>
      </c>
      <c r="F100" s="24">
        <v>5400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5"/>
        <v>6000</v>
      </c>
      <c r="N100" s="13">
        <f t="shared" si="6"/>
        <v>5400</v>
      </c>
    </row>
    <row r="101" spans="1:15" s="14" customFormat="1" x14ac:dyDescent="0.2">
      <c r="A101" s="21">
        <v>76</v>
      </c>
      <c r="B101" s="22" t="s">
        <v>159</v>
      </c>
      <c r="C101" s="23" t="s">
        <v>59</v>
      </c>
      <c r="D101" s="24" t="s">
        <v>160</v>
      </c>
      <c r="E101" s="25">
        <v>50000</v>
      </c>
      <c r="F101" s="24">
        <v>46500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5"/>
        <v>50000</v>
      </c>
      <c r="N101" s="13">
        <f t="shared" si="6"/>
        <v>46500</v>
      </c>
    </row>
    <row r="102" spans="1:15" s="14" customFormat="1" x14ac:dyDescent="0.2">
      <c r="A102" s="21">
        <v>77</v>
      </c>
      <c r="B102" s="22" t="s">
        <v>161</v>
      </c>
      <c r="C102" s="23" t="s">
        <v>17</v>
      </c>
      <c r="D102" s="24" t="s">
        <v>162</v>
      </c>
      <c r="E102" s="25">
        <v>249</v>
      </c>
      <c r="F102" s="24">
        <v>383.46000000000004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5"/>
        <v>249</v>
      </c>
      <c r="N102" s="13">
        <f t="shared" si="6"/>
        <v>383.46000000000004</v>
      </c>
    </row>
    <row r="103" spans="1:15" s="14" customFormat="1" x14ac:dyDescent="0.2">
      <c r="A103" s="21">
        <v>78</v>
      </c>
      <c r="B103" s="22" t="s">
        <v>163</v>
      </c>
      <c r="C103" s="23" t="s">
        <v>17</v>
      </c>
      <c r="D103" s="24" t="s">
        <v>164</v>
      </c>
      <c r="E103" s="25">
        <v>395</v>
      </c>
      <c r="F103" s="24">
        <v>584.6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5"/>
        <v>395</v>
      </c>
      <c r="N103" s="13">
        <f t="shared" si="6"/>
        <v>584.6</v>
      </c>
    </row>
    <row r="104" spans="1:15" s="14" customFormat="1" x14ac:dyDescent="0.2">
      <c r="A104" s="21">
        <v>79</v>
      </c>
      <c r="B104" s="22" t="s">
        <v>165</v>
      </c>
      <c r="C104" s="23" t="s">
        <v>17</v>
      </c>
      <c r="D104" s="24" t="s">
        <v>166</v>
      </c>
      <c r="E104" s="25">
        <v>14634</v>
      </c>
      <c r="F104" s="24">
        <v>13468.87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5"/>
        <v>14634</v>
      </c>
      <c r="N104" s="13">
        <f t="shared" si="6"/>
        <v>13468.87</v>
      </c>
    </row>
    <row r="105" spans="1:15" s="14" customFormat="1" x14ac:dyDescent="0.2">
      <c r="A105" s="21">
        <v>80</v>
      </c>
      <c r="B105" s="22" t="s">
        <v>16</v>
      </c>
      <c r="C105" s="23" t="s">
        <v>17</v>
      </c>
      <c r="D105" s="24" t="s">
        <v>167</v>
      </c>
      <c r="E105" s="25">
        <v>123</v>
      </c>
      <c r="F105" s="24">
        <v>129.15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5"/>
        <v>123</v>
      </c>
      <c r="N105" s="13">
        <f t="shared" si="6"/>
        <v>129.15</v>
      </c>
    </row>
    <row r="106" spans="1:15" s="14" customFormat="1" ht="13.5" thickBot="1" x14ac:dyDescent="0.25">
      <c r="A106" s="21">
        <v>81</v>
      </c>
      <c r="B106" s="22" t="s">
        <v>168</v>
      </c>
      <c r="C106" s="23" t="s">
        <v>20</v>
      </c>
      <c r="D106" s="24" t="s">
        <v>40</v>
      </c>
      <c r="E106" s="25">
        <v>8</v>
      </c>
      <c r="F106" s="24">
        <v>26.37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5"/>
        <v>8</v>
      </c>
      <c r="N106" s="13">
        <f t="shared" si="6"/>
        <v>26.37</v>
      </c>
    </row>
    <row r="107" spans="1:15" s="8" customFormat="1" ht="13.5" thickBot="1" x14ac:dyDescent="0.25">
      <c r="A107" s="15"/>
      <c r="B107" s="16"/>
      <c r="C107" s="16"/>
      <c r="D107" s="17"/>
      <c r="E107" s="18">
        <f>SUM(Лист1!M20:M106)</f>
        <v>123534.446</v>
      </c>
      <c r="F107" s="19">
        <f>SUM(Лист1!N20:N106)</f>
        <v>774149.2899999998</v>
      </c>
    </row>
    <row r="108" spans="1:15" s="12" customFormat="1" ht="15" customHeight="1" thickBot="1" x14ac:dyDescent="0.25">
      <c r="A108" s="29" t="s">
        <v>496</v>
      </c>
      <c r="B108" s="10"/>
      <c r="C108" s="10"/>
      <c r="D108" s="10"/>
      <c r="E108" s="11"/>
      <c r="F108" s="10"/>
    </row>
    <row r="109" spans="1:15" s="12" customFormat="1" ht="15" hidden="1" customHeight="1" thickBot="1" x14ac:dyDescent="0.25">
      <c r="A109" s="26"/>
      <c r="B109" s="27"/>
      <c r="C109" s="27"/>
      <c r="D109" s="27"/>
      <c r="E109" s="28"/>
      <c r="F109" s="27"/>
      <c r="O109" s="12" t="s">
        <v>10</v>
      </c>
    </row>
    <row r="110" spans="1:15" s="14" customFormat="1" x14ac:dyDescent="0.2">
      <c r="A110" s="21">
        <v>1</v>
      </c>
      <c r="B110" s="22" t="s">
        <v>169</v>
      </c>
      <c r="C110" s="23" t="s">
        <v>72</v>
      </c>
      <c r="D110" s="24" t="s">
        <v>170</v>
      </c>
      <c r="E110" s="25">
        <v>1</v>
      </c>
      <c r="F110" s="24">
        <v>176.64000000000001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ref="M110:N112" si="7">E110</f>
        <v>1</v>
      </c>
      <c r="N110" s="13">
        <f t="shared" si="7"/>
        <v>176.64000000000001</v>
      </c>
    </row>
    <row r="111" spans="1:15" s="14" customFormat="1" x14ac:dyDescent="0.2">
      <c r="A111" s="21">
        <v>2</v>
      </c>
      <c r="B111" s="22" t="s">
        <v>171</v>
      </c>
      <c r="C111" s="23" t="s">
        <v>17</v>
      </c>
      <c r="D111" s="24" t="s">
        <v>172</v>
      </c>
      <c r="E111" s="25">
        <v>7</v>
      </c>
      <c r="F111" s="24">
        <v>8360.75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7"/>
        <v>7</v>
      </c>
      <c r="N111" s="13">
        <f t="shared" si="7"/>
        <v>8360.75</v>
      </c>
    </row>
    <row r="112" spans="1:15" s="14" customFormat="1" x14ac:dyDescent="0.2">
      <c r="A112" s="21">
        <v>3</v>
      </c>
      <c r="B112" s="22" t="s">
        <v>173</v>
      </c>
      <c r="C112" s="23" t="s">
        <v>17</v>
      </c>
      <c r="D112" s="24" t="s">
        <v>174</v>
      </c>
      <c r="E112" s="25">
        <v>7</v>
      </c>
      <c r="F112" s="24">
        <v>3827.1000000000004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7"/>
        <v>7</v>
      </c>
      <c r="N112" s="13">
        <f t="shared" si="7"/>
        <v>3827.1000000000004</v>
      </c>
    </row>
    <row r="113" spans="1:14" s="14" customFormat="1" x14ac:dyDescent="0.2">
      <c r="A113" s="21">
        <v>4</v>
      </c>
      <c r="B113" s="22" t="s">
        <v>175</v>
      </c>
      <c r="C113" s="23" t="s">
        <v>17</v>
      </c>
      <c r="D113" s="24" t="s">
        <v>176</v>
      </c>
      <c r="E113" s="25">
        <v>4</v>
      </c>
      <c r="F113" s="24">
        <v>1194.3900000000001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ref="M113:M137" si="8">E113</f>
        <v>4</v>
      </c>
      <c r="N113" s="13">
        <f t="shared" ref="N113:N137" si="9">F113</f>
        <v>1194.3900000000001</v>
      </c>
    </row>
    <row r="114" spans="1:14" s="14" customFormat="1" x14ac:dyDescent="0.2">
      <c r="A114" s="21">
        <v>5</v>
      </c>
      <c r="B114" s="22" t="s">
        <v>177</v>
      </c>
      <c r="C114" s="23" t="s">
        <v>17</v>
      </c>
      <c r="D114" s="24" t="s">
        <v>178</v>
      </c>
      <c r="E114" s="25">
        <v>3</v>
      </c>
      <c r="F114" s="24">
        <v>2384.58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8"/>
        <v>3</v>
      </c>
      <c r="N114" s="13">
        <f t="shared" si="9"/>
        <v>2384.58</v>
      </c>
    </row>
    <row r="115" spans="1:14" s="14" customFormat="1" x14ac:dyDescent="0.2">
      <c r="A115" s="21">
        <v>6</v>
      </c>
      <c r="B115" s="22" t="s">
        <v>179</v>
      </c>
      <c r="C115" s="23" t="s">
        <v>120</v>
      </c>
      <c r="D115" s="24" t="s">
        <v>180</v>
      </c>
      <c r="E115" s="25">
        <v>13</v>
      </c>
      <c r="F115" s="24">
        <v>6881.84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8"/>
        <v>13</v>
      </c>
      <c r="N115" s="13">
        <f t="shared" si="9"/>
        <v>6881.84</v>
      </c>
    </row>
    <row r="116" spans="1:14" s="14" customFormat="1" ht="25.5" x14ac:dyDescent="0.2">
      <c r="A116" s="21">
        <v>7</v>
      </c>
      <c r="B116" s="22" t="s">
        <v>181</v>
      </c>
      <c r="C116" s="23" t="s">
        <v>120</v>
      </c>
      <c r="D116" s="24" t="s">
        <v>182</v>
      </c>
      <c r="E116" s="25">
        <v>6</v>
      </c>
      <c r="F116" s="24">
        <v>6637.46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8"/>
        <v>6</v>
      </c>
      <c r="N116" s="13">
        <f t="shared" si="9"/>
        <v>6637.46</v>
      </c>
    </row>
    <row r="117" spans="1:14" s="14" customFormat="1" x14ac:dyDescent="0.2">
      <c r="A117" s="21">
        <v>8</v>
      </c>
      <c r="B117" s="22" t="s">
        <v>183</v>
      </c>
      <c r="C117" s="23" t="s">
        <v>120</v>
      </c>
      <c r="D117" s="24" t="s">
        <v>184</v>
      </c>
      <c r="E117" s="25">
        <v>2</v>
      </c>
      <c r="F117" s="24">
        <v>3961.6800000000003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8"/>
        <v>2</v>
      </c>
      <c r="N117" s="13">
        <f t="shared" si="9"/>
        <v>3961.6800000000003</v>
      </c>
    </row>
    <row r="118" spans="1:14" s="14" customFormat="1" ht="25.5" x14ac:dyDescent="0.2">
      <c r="A118" s="21">
        <v>9</v>
      </c>
      <c r="B118" s="22" t="s">
        <v>185</v>
      </c>
      <c r="C118" s="23" t="s">
        <v>120</v>
      </c>
      <c r="D118" s="24">
        <v>190</v>
      </c>
      <c r="E118" s="25">
        <v>3</v>
      </c>
      <c r="F118" s="24">
        <v>570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8"/>
        <v>3</v>
      </c>
      <c r="N118" s="13">
        <f t="shared" si="9"/>
        <v>570</v>
      </c>
    </row>
    <row r="119" spans="1:14" s="14" customFormat="1" x14ac:dyDescent="0.2">
      <c r="A119" s="21">
        <v>10</v>
      </c>
      <c r="B119" s="22" t="s">
        <v>186</v>
      </c>
      <c r="C119" s="23" t="s">
        <v>187</v>
      </c>
      <c r="D119" s="24">
        <v>1950</v>
      </c>
      <c r="E119" s="25">
        <v>4</v>
      </c>
      <c r="F119" s="24">
        <v>7800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8"/>
        <v>4</v>
      </c>
      <c r="N119" s="13">
        <f t="shared" si="9"/>
        <v>7800</v>
      </c>
    </row>
    <row r="120" spans="1:14" s="14" customFormat="1" x14ac:dyDescent="0.2">
      <c r="A120" s="21">
        <v>11</v>
      </c>
      <c r="B120" s="22" t="s">
        <v>188</v>
      </c>
      <c r="C120" s="23" t="s">
        <v>12</v>
      </c>
      <c r="D120" s="24">
        <v>1780</v>
      </c>
      <c r="E120" s="25">
        <v>2.35</v>
      </c>
      <c r="F120" s="24">
        <v>4183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8"/>
        <v>2.35</v>
      </c>
      <c r="N120" s="13">
        <f t="shared" si="9"/>
        <v>4183</v>
      </c>
    </row>
    <row r="121" spans="1:14" s="14" customFormat="1" x14ac:dyDescent="0.2">
      <c r="A121" s="21">
        <v>12</v>
      </c>
      <c r="B121" s="22" t="s">
        <v>189</v>
      </c>
      <c r="C121" s="23" t="s">
        <v>187</v>
      </c>
      <c r="D121" s="24">
        <v>2300</v>
      </c>
      <c r="E121" s="25">
        <v>4.1000000000000005</v>
      </c>
      <c r="F121" s="24">
        <v>9430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8"/>
        <v>4.1000000000000005</v>
      </c>
      <c r="N121" s="13">
        <f t="shared" si="9"/>
        <v>9430</v>
      </c>
    </row>
    <row r="122" spans="1:14" s="14" customFormat="1" x14ac:dyDescent="0.2">
      <c r="A122" s="21">
        <v>13</v>
      </c>
      <c r="B122" s="22" t="s">
        <v>190</v>
      </c>
      <c r="C122" s="23" t="s">
        <v>12</v>
      </c>
      <c r="D122" s="24">
        <v>1945</v>
      </c>
      <c r="E122" s="25">
        <v>0.5</v>
      </c>
      <c r="F122" s="24">
        <v>972.5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8"/>
        <v>0.5</v>
      </c>
      <c r="N122" s="13">
        <f t="shared" si="9"/>
        <v>972.5</v>
      </c>
    </row>
    <row r="123" spans="1:14" s="14" customFormat="1" x14ac:dyDescent="0.2">
      <c r="A123" s="21">
        <v>14</v>
      </c>
      <c r="B123" s="22" t="s">
        <v>191</v>
      </c>
      <c r="C123" s="23" t="s">
        <v>120</v>
      </c>
      <c r="D123" s="24" t="s">
        <v>172</v>
      </c>
      <c r="E123" s="25">
        <v>1</v>
      </c>
      <c r="F123" s="24">
        <v>1194.3900000000001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8"/>
        <v>1</v>
      </c>
      <c r="N123" s="13">
        <f t="shared" si="9"/>
        <v>1194.3900000000001</v>
      </c>
    </row>
    <row r="124" spans="1:14" s="14" customFormat="1" x14ac:dyDescent="0.2">
      <c r="A124" s="21">
        <v>15</v>
      </c>
      <c r="B124" s="22" t="s">
        <v>19</v>
      </c>
      <c r="C124" s="23" t="s">
        <v>20</v>
      </c>
      <c r="D124" s="24" t="s">
        <v>21</v>
      </c>
      <c r="E124" s="25">
        <v>10</v>
      </c>
      <c r="F124" s="24">
        <v>56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8"/>
        <v>10</v>
      </c>
      <c r="N124" s="13">
        <f t="shared" si="9"/>
        <v>56</v>
      </c>
    </row>
    <row r="125" spans="1:14" s="14" customFormat="1" x14ac:dyDescent="0.2">
      <c r="A125" s="21">
        <v>16</v>
      </c>
      <c r="B125" s="22" t="s">
        <v>192</v>
      </c>
      <c r="C125" s="23" t="s">
        <v>27</v>
      </c>
      <c r="D125" s="24" t="s">
        <v>193</v>
      </c>
      <c r="E125" s="25">
        <v>44</v>
      </c>
      <c r="F125" s="24">
        <v>2414.7200000000003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8"/>
        <v>44</v>
      </c>
      <c r="N125" s="13">
        <f t="shared" si="9"/>
        <v>2414.7200000000003</v>
      </c>
    </row>
    <row r="126" spans="1:14" s="14" customFormat="1" x14ac:dyDescent="0.2">
      <c r="A126" s="21">
        <v>17</v>
      </c>
      <c r="B126" s="22" t="s">
        <v>26</v>
      </c>
      <c r="C126" s="23" t="s">
        <v>27</v>
      </c>
      <c r="D126" s="24" t="s">
        <v>194</v>
      </c>
      <c r="E126" s="25">
        <v>32</v>
      </c>
      <c r="F126" s="24">
        <v>183.68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8"/>
        <v>32</v>
      </c>
      <c r="N126" s="13">
        <f t="shared" si="9"/>
        <v>183.68</v>
      </c>
    </row>
    <row r="127" spans="1:14" s="14" customFormat="1" x14ac:dyDescent="0.2">
      <c r="A127" s="21">
        <v>18</v>
      </c>
      <c r="B127" s="22" t="s">
        <v>29</v>
      </c>
      <c r="C127" s="23" t="s">
        <v>20</v>
      </c>
      <c r="D127" s="24" t="s">
        <v>30</v>
      </c>
      <c r="E127" s="25">
        <v>10</v>
      </c>
      <c r="F127" s="24">
        <v>28.84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8"/>
        <v>10</v>
      </c>
      <c r="N127" s="13">
        <f t="shared" si="9"/>
        <v>28.84</v>
      </c>
    </row>
    <row r="128" spans="1:14" s="14" customFormat="1" x14ac:dyDescent="0.2">
      <c r="A128" s="21">
        <v>19</v>
      </c>
      <c r="B128" s="22" t="s">
        <v>195</v>
      </c>
      <c r="C128" s="23" t="s">
        <v>120</v>
      </c>
      <c r="D128" s="24" t="s">
        <v>196</v>
      </c>
      <c r="E128" s="25">
        <v>4</v>
      </c>
      <c r="F128" s="24">
        <v>460.93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8"/>
        <v>4</v>
      </c>
      <c r="N128" s="13">
        <f t="shared" si="9"/>
        <v>460.93</v>
      </c>
    </row>
    <row r="129" spans="1:14" s="14" customFormat="1" x14ac:dyDescent="0.2">
      <c r="A129" s="21">
        <v>20</v>
      </c>
      <c r="B129" s="22" t="s">
        <v>197</v>
      </c>
      <c r="C129" s="23" t="s">
        <v>187</v>
      </c>
      <c r="D129" s="24">
        <v>2800</v>
      </c>
      <c r="E129" s="25">
        <v>0.33</v>
      </c>
      <c r="F129" s="24">
        <v>924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8"/>
        <v>0.33</v>
      </c>
      <c r="N129" s="13">
        <f t="shared" si="9"/>
        <v>924</v>
      </c>
    </row>
    <row r="130" spans="1:14" s="14" customFormat="1" x14ac:dyDescent="0.2">
      <c r="A130" s="21">
        <v>21</v>
      </c>
      <c r="B130" s="22" t="s">
        <v>198</v>
      </c>
      <c r="C130" s="23" t="s">
        <v>12</v>
      </c>
      <c r="D130" s="24">
        <v>3170</v>
      </c>
      <c r="E130" s="25">
        <v>1.6400000000000001</v>
      </c>
      <c r="F130" s="24">
        <v>5198.8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8"/>
        <v>1.6400000000000001</v>
      </c>
      <c r="N130" s="13">
        <f t="shared" si="9"/>
        <v>5198.8</v>
      </c>
    </row>
    <row r="131" spans="1:14" s="14" customFormat="1" x14ac:dyDescent="0.2">
      <c r="A131" s="21">
        <v>22</v>
      </c>
      <c r="B131" s="22" t="s">
        <v>36</v>
      </c>
      <c r="C131" s="23" t="s">
        <v>37</v>
      </c>
      <c r="D131" s="24">
        <v>49</v>
      </c>
      <c r="E131" s="25">
        <v>193</v>
      </c>
      <c r="F131" s="24">
        <v>9457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8"/>
        <v>193</v>
      </c>
      <c r="N131" s="13">
        <f t="shared" si="9"/>
        <v>9457</v>
      </c>
    </row>
    <row r="132" spans="1:14" s="14" customFormat="1" x14ac:dyDescent="0.2">
      <c r="A132" s="21">
        <v>23</v>
      </c>
      <c r="B132" s="22" t="s">
        <v>39</v>
      </c>
      <c r="C132" s="23" t="s">
        <v>17</v>
      </c>
      <c r="D132" s="24" t="s">
        <v>199</v>
      </c>
      <c r="E132" s="25">
        <v>664</v>
      </c>
      <c r="F132" s="24">
        <v>3301.6800000000003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8"/>
        <v>664</v>
      </c>
      <c r="N132" s="13">
        <f t="shared" si="9"/>
        <v>3301.6800000000003</v>
      </c>
    </row>
    <row r="133" spans="1:14" s="14" customFormat="1" x14ac:dyDescent="0.2">
      <c r="A133" s="21">
        <v>24</v>
      </c>
      <c r="B133" s="22" t="s">
        <v>41</v>
      </c>
      <c r="C133" s="23" t="s">
        <v>17</v>
      </c>
      <c r="D133" s="24" t="s">
        <v>200</v>
      </c>
      <c r="E133" s="25">
        <v>598</v>
      </c>
      <c r="F133" s="24">
        <v>3758.05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8"/>
        <v>598</v>
      </c>
      <c r="N133" s="13">
        <f t="shared" si="9"/>
        <v>3758.05</v>
      </c>
    </row>
    <row r="134" spans="1:14" s="14" customFormat="1" x14ac:dyDescent="0.2">
      <c r="A134" s="21">
        <v>25</v>
      </c>
      <c r="B134" s="22" t="s">
        <v>201</v>
      </c>
      <c r="C134" s="23" t="s">
        <v>17</v>
      </c>
      <c r="D134" s="24" t="s">
        <v>202</v>
      </c>
      <c r="E134" s="25">
        <v>5</v>
      </c>
      <c r="F134" s="24">
        <v>404.5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8"/>
        <v>5</v>
      </c>
      <c r="N134" s="13">
        <f t="shared" si="9"/>
        <v>404.5</v>
      </c>
    </row>
    <row r="135" spans="1:14" s="14" customFormat="1" x14ac:dyDescent="0.2">
      <c r="A135" s="21">
        <v>26</v>
      </c>
      <c r="B135" s="22" t="s">
        <v>203</v>
      </c>
      <c r="C135" s="23" t="s">
        <v>17</v>
      </c>
      <c r="D135" s="24" t="s">
        <v>204</v>
      </c>
      <c r="E135" s="25">
        <v>120</v>
      </c>
      <c r="F135" s="24">
        <v>1758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8"/>
        <v>120</v>
      </c>
      <c r="N135" s="13">
        <f t="shared" si="9"/>
        <v>1758</v>
      </c>
    </row>
    <row r="136" spans="1:14" s="14" customFormat="1" x14ac:dyDescent="0.2">
      <c r="A136" s="21">
        <v>27</v>
      </c>
      <c r="B136" s="22" t="s">
        <v>205</v>
      </c>
      <c r="C136" s="23" t="s">
        <v>17</v>
      </c>
      <c r="D136" s="24" t="s">
        <v>206</v>
      </c>
      <c r="E136" s="25">
        <v>6</v>
      </c>
      <c r="F136" s="24">
        <v>260.34000000000003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6</v>
      </c>
      <c r="N136" s="13">
        <f t="shared" si="9"/>
        <v>260.34000000000003</v>
      </c>
    </row>
    <row r="137" spans="1:14" s="14" customFormat="1" ht="25.5" x14ac:dyDescent="0.2">
      <c r="A137" s="21">
        <v>28</v>
      </c>
      <c r="B137" s="22" t="s">
        <v>43</v>
      </c>
      <c r="C137" s="23" t="s">
        <v>27</v>
      </c>
      <c r="D137" s="24" t="s">
        <v>44</v>
      </c>
      <c r="E137" s="25">
        <v>86</v>
      </c>
      <c r="F137" s="24">
        <v>749.06000000000006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86</v>
      </c>
      <c r="N137" s="13">
        <f t="shared" si="9"/>
        <v>749.06000000000006</v>
      </c>
    </row>
    <row r="138" spans="1:14" s="14" customFormat="1" ht="15" customHeight="1" x14ac:dyDescent="0.2">
      <c r="A138" s="21">
        <v>29</v>
      </c>
      <c r="B138" s="22" t="s">
        <v>207</v>
      </c>
      <c r="C138" s="23" t="s">
        <v>12</v>
      </c>
      <c r="D138" s="24">
        <v>2950</v>
      </c>
      <c r="E138" s="25">
        <v>9.0000000000000011E-2</v>
      </c>
      <c r="F138" s="24">
        <v>265.5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9.0000000000000011E-2</v>
      </c>
      <c r="N138" s="13">
        <f>F138</f>
        <v>265.5</v>
      </c>
    </row>
    <row r="139" spans="1:14" s="14" customFormat="1" ht="25.5" x14ac:dyDescent="0.2">
      <c r="A139" s="21">
        <v>30</v>
      </c>
      <c r="B139" s="22" t="s">
        <v>208</v>
      </c>
      <c r="C139" s="23" t="s">
        <v>12</v>
      </c>
      <c r="D139" s="24">
        <v>4650</v>
      </c>
      <c r="E139" s="25">
        <v>9.0000000000000011E-2</v>
      </c>
      <c r="F139" s="24">
        <v>418.5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9.0000000000000011E-2</v>
      </c>
      <c r="N139" s="13">
        <f>F139</f>
        <v>418.5</v>
      </c>
    </row>
    <row r="140" spans="1:14" s="14" customFormat="1" x14ac:dyDescent="0.2">
      <c r="A140" s="21">
        <v>31</v>
      </c>
      <c r="B140" s="22" t="s">
        <v>46</v>
      </c>
      <c r="C140" s="23" t="s">
        <v>17</v>
      </c>
      <c r="D140" s="24">
        <v>220</v>
      </c>
      <c r="E140" s="25">
        <v>190</v>
      </c>
      <c r="F140" s="24">
        <v>41800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190</v>
      </c>
      <c r="N140" s="13">
        <f>F140</f>
        <v>41800</v>
      </c>
    </row>
    <row r="141" spans="1:14" s="14" customFormat="1" x14ac:dyDescent="0.2">
      <c r="A141" s="21">
        <v>32</v>
      </c>
      <c r="B141" s="22" t="s">
        <v>209</v>
      </c>
      <c r="C141" s="23" t="s">
        <v>12</v>
      </c>
      <c r="D141" s="24">
        <v>2485</v>
      </c>
      <c r="E141" s="25">
        <v>1.5</v>
      </c>
      <c r="F141" s="24">
        <v>3727.5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1.5</v>
      </c>
      <c r="N141" s="13">
        <f>F141</f>
        <v>3727.5</v>
      </c>
    </row>
    <row r="142" spans="1:14" s="8" customFormat="1" ht="13.5" customHeight="1" thickBot="1" x14ac:dyDescent="0.25"/>
    <row r="143" spans="1:14" s="8" customFormat="1" ht="26.25" customHeight="1" x14ac:dyDescent="0.2">
      <c r="A143" s="33" t="s">
        <v>4</v>
      </c>
      <c r="B143" s="30" t="s">
        <v>0</v>
      </c>
      <c r="C143" s="38" t="s">
        <v>5</v>
      </c>
      <c r="D143" s="30" t="s">
        <v>6</v>
      </c>
      <c r="E143" s="30" t="s">
        <v>9</v>
      </c>
      <c r="F143" s="30"/>
    </row>
    <row r="144" spans="1:14" s="8" customFormat="1" ht="12.75" customHeight="1" x14ac:dyDescent="0.2">
      <c r="A144" s="34"/>
      <c r="B144" s="36"/>
      <c r="C144" s="39"/>
      <c r="D144" s="36"/>
      <c r="E144" s="31" t="s">
        <v>7</v>
      </c>
      <c r="F144" s="31" t="s">
        <v>8</v>
      </c>
    </row>
    <row r="145" spans="1:14" s="8" customFormat="1" ht="13.5" customHeight="1" thickBot="1" x14ac:dyDescent="0.25">
      <c r="A145" s="35"/>
      <c r="B145" s="37"/>
      <c r="C145" s="40"/>
      <c r="D145" s="37"/>
      <c r="E145" s="32"/>
      <c r="F145" s="32"/>
    </row>
    <row r="146" spans="1:14" s="14" customFormat="1" x14ac:dyDescent="0.2">
      <c r="A146" s="21">
        <v>33</v>
      </c>
      <c r="B146" s="22" t="s">
        <v>48</v>
      </c>
      <c r="C146" s="23" t="s">
        <v>27</v>
      </c>
      <c r="D146" s="24" t="s">
        <v>49</v>
      </c>
      <c r="E146" s="25">
        <v>9</v>
      </c>
      <c r="F146" s="24">
        <v>134.01000000000002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9</v>
      </c>
      <c r="N146" s="13">
        <f>F146</f>
        <v>134.01000000000002</v>
      </c>
    </row>
    <row r="147" spans="1:14" s="14" customFormat="1" x14ac:dyDescent="0.2">
      <c r="A147" s="21">
        <v>34</v>
      </c>
      <c r="B147" s="22" t="s">
        <v>50</v>
      </c>
      <c r="C147" s="23" t="s">
        <v>12</v>
      </c>
      <c r="D147" s="24" t="s">
        <v>210</v>
      </c>
      <c r="E147" s="25">
        <v>65.55</v>
      </c>
      <c r="F147" s="24">
        <v>5034.4900000000007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65.55</v>
      </c>
      <c r="N147" s="13">
        <f>F147</f>
        <v>5034.4900000000007</v>
      </c>
    </row>
    <row r="148" spans="1:14" s="14" customFormat="1" x14ac:dyDescent="0.2">
      <c r="A148" s="21">
        <v>35</v>
      </c>
      <c r="B148" s="22" t="s">
        <v>211</v>
      </c>
      <c r="C148" s="23" t="s">
        <v>20</v>
      </c>
      <c r="D148" s="24" t="s">
        <v>212</v>
      </c>
      <c r="E148" s="25">
        <v>56</v>
      </c>
      <c r="F148" s="24">
        <v>106.23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ref="M148:M169" si="10">E148</f>
        <v>56</v>
      </c>
      <c r="N148" s="13">
        <f t="shared" ref="N148:N169" si="11">F148</f>
        <v>106.23</v>
      </c>
    </row>
    <row r="149" spans="1:14" s="14" customFormat="1" x14ac:dyDescent="0.2">
      <c r="A149" s="21">
        <v>36</v>
      </c>
      <c r="B149" s="22" t="s">
        <v>213</v>
      </c>
      <c r="C149" s="23" t="s">
        <v>12</v>
      </c>
      <c r="D149" s="24">
        <v>2230</v>
      </c>
      <c r="E149" s="25">
        <v>9.0000000000000011E-2</v>
      </c>
      <c r="F149" s="24">
        <v>200.70000000000002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10"/>
        <v>9.0000000000000011E-2</v>
      </c>
      <c r="N149" s="13">
        <f t="shared" si="11"/>
        <v>200.70000000000002</v>
      </c>
    </row>
    <row r="150" spans="1:14" s="14" customFormat="1" ht="25.5" x14ac:dyDescent="0.2">
      <c r="A150" s="21">
        <v>37</v>
      </c>
      <c r="B150" s="22" t="s">
        <v>214</v>
      </c>
      <c r="C150" s="23" t="s">
        <v>27</v>
      </c>
      <c r="D150" s="24" t="s">
        <v>215</v>
      </c>
      <c r="E150" s="25">
        <v>10</v>
      </c>
      <c r="F150" s="24">
        <v>276.5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10"/>
        <v>10</v>
      </c>
      <c r="N150" s="13">
        <f t="shared" si="11"/>
        <v>276.5</v>
      </c>
    </row>
    <row r="151" spans="1:14" s="14" customFormat="1" x14ac:dyDescent="0.2">
      <c r="A151" s="21">
        <v>38</v>
      </c>
      <c r="B151" s="22" t="s">
        <v>52</v>
      </c>
      <c r="C151" s="23" t="s">
        <v>27</v>
      </c>
      <c r="D151" s="24" t="s">
        <v>53</v>
      </c>
      <c r="E151" s="25">
        <v>3</v>
      </c>
      <c r="F151" s="24">
        <v>83.460000000000008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10"/>
        <v>3</v>
      </c>
      <c r="N151" s="13">
        <f t="shared" si="11"/>
        <v>83.460000000000008</v>
      </c>
    </row>
    <row r="152" spans="1:14" s="14" customFormat="1" x14ac:dyDescent="0.2">
      <c r="A152" s="21">
        <v>39</v>
      </c>
      <c r="B152" s="22" t="s">
        <v>54</v>
      </c>
      <c r="C152" s="23" t="s">
        <v>27</v>
      </c>
      <c r="D152" s="24" t="s">
        <v>55</v>
      </c>
      <c r="E152" s="25">
        <v>7</v>
      </c>
      <c r="F152" s="24">
        <v>125.44000000000001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10"/>
        <v>7</v>
      </c>
      <c r="N152" s="13">
        <f t="shared" si="11"/>
        <v>125.44000000000001</v>
      </c>
    </row>
    <row r="153" spans="1:14" s="14" customFormat="1" x14ac:dyDescent="0.2">
      <c r="A153" s="21">
        <v>40</v>
      </c>
      <c r="B153" s="22" t="s">
        <v>216</v>
      </c>
      <c r="C153" s="23" t="s">
        <v>12</v>
      </c>
      <c r="D153" s="24">
        <v>80</v>
      </c>
      <c r="E153" s="25">
        <v>9.0000000000000011E-2</v>
      </c>
      <c r="F153" s="24">
        <v>7.2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10"/>
        <v>9.0000000000000011E-2</v>
      </c>
      <c r="N153" s="13">
        <f t="shared" si="11"/>
        <v>7.2</v>
      </c>
    </row>
    <row r="154" spans="1:14" s="14" customFormat="1" ht="25.5" x14ac:dyDescent="0.2">
      <c r="A154" s="21">
        <v>41</v>
      </c>
      <c r="B154" s="22" t="s">
        <v>217</v>
      </c>
      <c r="C154" s="23" t="s">
        <v>17</v>
      </c>
      <c r="D154" s="24" t="s">
        <v>129</v>
      </c>
      <c r="E154" s="25">
        <v>3600</v>
      </c>
      <c r="F154" s="24">
        <v>3229.92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10"/>
        <v>3600</v>
      </c>
      <c r="N154" s="13">
        <f t="shared" si="11"/>
        <v>3229.92</v>
      </c>
    </row>
    <row r="155" spans="1:14" s="14" customFormat="1" x14ac:dyDescent="0.2">
      <c r="A155" s="21">
        <v>42</v>
      </c>
      <c r="B155" s="22" t="s">
        <v>218</v>
      </c>
      <c r="C155" s="23" t="s">
        <v>59</v>
      </c>
      <c r="D155" s="24" t="s">
        <v>219</v>
      </c>
      <c r="E155" s="25">
        <v>2</v>
      </c>
      <c r="F155" s="24">
        <v>38.690000000000005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10"/>
        <v>2</v>
      </c>
      <c r="N155" s="13">
        <f t="shared" si="11"/>
        <v>38.690000000000005</v>
      </c>
    </row>
    <row r="156" spans="1:14" s="14" customFormat="1" x14ac:dyDescent="0.2">
      <c r="A156" s="21">
        <v>43</v>
      </c>
      <c r="B156" s="22" t="s">
        <v>220</v>
      </c>
      <c r="C156" s="23" t="s">
        <v>17</v>
      </c>
      <c r="D156" s="24">
        <v>160</v>
      </c>
      <c r="E156" s="25">
        <v>4</v>
      </c>
      <c r="F156" s="24">
        <v>640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10"/>
        <v>4</v>
      </c>
      <c r="N156" s="13">
        <f t="shared" si="11"/>
        <v>640</v>
      </c>
    </row>
    <row r="157" spans="1:14" s="14" customFormat="1" x14ac:dyDescent="0.2">
      <c r="A157" s="21">
        <v>44</v>
      </c>
      <c r="B157" s="22" t="s">
        <v>221</v>
      </c>
      <c r="C157" s="23" t="s">
        <v>27</v>
      </c>
      <c r="D157" s="24">
        <v>42</v>
      </c>
      <c r="E157" s="25">
        <v>1</v>
      </c>
      <c r="F157" s="24">
        <v>42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10"/>
        <v>1</v>
      </c>
      <c r="N157" s="13">
        <f t="shared" si="11"/>
        <v>42</v>
      </c>
    </row>
    <row r="158" spans="1:14" s="14" customFormat="1" x14ac:dyDescent="0.2">
      <c r="A158" s="21">
        <v>45</v>
      </c>
      <c r="B158" s="22" t="s">
        <v>222</v>
      </c>
      <c r="C158" s="23" t="s">
        <v>27</v>
      </c>
      <c r="D158" s="24">
        <v>42</v>
      </c>
      <c r="E158" s="25">
        <v>1</v>
      </c>
      <c r="F158" s="24">
        <v>42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10"/>
        <v>1</v>
      </c>
      <c r="N158" s="13">
        <f t="shared" si="11"/>
        <v>42</v>
      </c>
    </row>
    <row r="159" spans="1:14" s="14" customFormat="1" x14ac:dyDescent="0.2">
      <c r="A159" s="21">
        <v>46</v>
      </c>
      <c r="B159" s="22" t="s">
        <v>223</v>
      </c>
      <c r="C159" s="23" t="s">
        <v>27</v>
      </c>
      <c r="D159" s="24">
        <v>42</v>
      </c>
      <c r="E159" s="25">
        <v>1</v>
      </c>
      <c r="F159" s="24">
        <v>42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10"/>
        <v>1</v>
      </c>
      <c r="N159" s="13">
        <f t="shared" si="11"/>
        <v>42</v>
      </c>
    </row>
    <row r="160" spans="1:14" s="14" customFormat="1" x14ac:dyDescent="0.2">
      <c r="A160" s="21">
        <v>47</v>
      </c>
      <c r="B160" s="22" t="s">
        <v>224</v>
      </c>
      <c r="C160" s="23" t="s">
        <v>27</v>
      </c>
      <c r="D160" s="24">
        <v>120</v>
      </c>
      <c r="E160" s="25">
        <v>1</v>
      </c>
      <c r="F160" s="24">
        <v>120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10"/>
        <v>1</v>
      </c>
      <c r="N160" s="13">
        <f t="shared" si="11"/>
        <v>120</v>
      </c>
    </row>
    <row r="161" spans="1:14" s="14" customFormat="1" x14ac:dyDescent="0.2">
      <c r="A161" s="21">
        <v>48</v>
      </c>
      <c r="B161" s="22" t="s">
        <v>225</v>
      </c>
      <c r="C161" s="23" t="s">
        <v>27</v>
      </c>
      <c r="D161" s="24">
        <v>42</v>
      </c>
      <c r="E161" s="25">
        <v>1</v>
      </c>
      <c r="F161" s="24">
        <v>42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10"/>
        <v>1</v>
      </c>
      <c r="N161" s="13">
        <f t="shared" si="11"/>
        <v>42</v>
      </c>
    </row>
    <row r="162" spans="1:14" s="14" customFormat="1" x14ac:dyDescent="0.2">
      <c r="A162" s="21">
        <v>49</v>
      </c>
      <c r="B162" s="22" t="s">
        <v>226</v>
      </c>
      <c r="C162" s="23" t="s">
        <v>27</v>
      </c>
      <c r="D162" s="24">
        <v>42</v>
      </c>
      <c r="E162" s="25">
        <v>1</v>
      </c>
      <c r="F162" s="24">
        <v>42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10"/>
        <v>1</v>
      </c>
      <c r="N162" s="13">
        <f t="shared" si="11"/>
        <v>42</v>
      </c>
    </row>
    <row r="163" spans="1:14" s="14" customFormat="1" x14ac:dyDescent="0.2">
      <c r="A163" s="21">
        <v>50</v>
      </c>
      <c r="B163" s="22" t="s">
        <v>227</v>
      </c>
      <c r="C163" s="23" t="s">
        <v>27</v>
      </c>
      <c r="D163" s="24">
        <v>42</v>
      </c>
      <c r="E163" s="25">
        <v>1</v>
      </c>
      <c r="F163" s="24">
        <v>42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10"/>
        <v>1</v>
      </c>
      <c r="N163" s="13">
        <f t="shared" si="11"/>
        <v>42</v>
      </c>
    </row>
    <row r="164" spans="1:14" s="14" customFormat="1" x14ac:dyDescent="0.2">
      <c r="A164" s="21">
        <v>51</v>
      </c>
      <c r="B164" s="22" t="s">
        <v>228</v>
      </c>
      <c r="C164" s="23" t="s">
        <v>27</v>
      </c>
      <c r="D164" s="24">
        <v>42</v>
      </c>
      <c r="E164" s="25">
        <v>1</v>
      </c>
      <c r="F164" s="24">
        <v>42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10"/>
        <v>1</v>
      </c>
      <c r="N164" s="13">
        <f t="shared" si="11"/>
        <v>42</v>
      </c>
    </row>
    <row r="165" spans="1:14" s="14" customFormat="1" x14ac:dyDescent="0.2">
      <c r="A165" s="21">
        <v>52</v>
      </c>
      <c r="B165" s="22" t="s">
        <v>229</v>
      </c>
      <c r="C165" s="23" t="s">
        <v>27</v>
      </c>
      <c r="D165" s="24">
        <v>120</v>
      </c>
      <c r="E165" s="25">
        <v>1</v>
      </c>
      <c r="F165" s="24">
        <v>120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10"/>
        <v>1</v>
      </c>
      <c r="N165" s="13">
        <f t="shared" si="11"/>
        <v>120</v>
      </c>
    </row>
    <row r="166" spans="1:14" s="14" customFormat="1" x14ac:dyDescent="0.2">
      <c r="A166" s="21">
        <v>53</v>
      </c>
      <c r="B166" s="22" t="s">
        <v>230</v>
      </c>
      <c r="C166" s="23" t="s">
        <v>27</v>
      </c>
      <c r="D166" s="24">
        <v>42</v>
      </c>
      <c r="E166" s="25">
        <v>1</v>
      </c>
      <c r="F166" s="24">
        <v>42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10"/>
        <v>1</v>
      </c>
      <c r="N166" s="13">
        <f t="shared" si="11"/>
        <v>42</v>
      </c>
    </row>
    <row r="167" spans="1:14" s="14" customFormat="1" x14ac:dyDescent="0.2">
      <c r="A167" s="21">
        <v>54</v>
      </c>
      <c r="B167" s="22" t="s">
        <v>231</v>
      </c>
      <c r="C167" s="23" t="s">
        <v>27</v>
      </c>
      <c r="D167" s="24">
        <v>42</v>
      </c>
      <c r="E167" s="25">
        <v>1</v>
      </c>
      <c r="F167" s="24">
        <v>42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10"/>
        <v>1</v>
      </c>
      <c r="N167" s="13">
        <f t="shared" si="11"/>
        <v>42</v>
      </c>
    </row>
    <row r="168" spans="1:14" s="14" customFormat="1" x14ac:dyDescent="0.2">
      <c r="A168" s="21">
        <v>55</v>
      </c>
      <c r="B168" s="22" t="s">
        <v>232</v>
      </c>
      <c r="C168" s="23" t="s">
        <v>27</v>
      </c>
      <c r="D168" s="24">
        <v>42</v>
      </c>
      <c r="E168" s="25">
        <v>1</v>
      </c>
      <c r="F168" s="24">
        <v>42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0"/>
        <v>1</v>
      </c>
      <c r="N168" s="13">
        <f t="shared" si="11"/>
        <v>42</v>
      </c>
    </row>
    <row r="169" spans="1:14" s="14" customFormat="1" x14ac:dyDescent="0.2">
      <c r="A169" s="21">
        <v>56</v>
      </c>
      <c r="B169" s="22" t="s">
        <v>233</v>
      </c>
      <c r="C169" s="23" t="s">
        <v>27</v>
      </c>
      <c r="D169" s="24">
        <v>120</v>
      </c>
      <c r="E169" s="25">
        <v>1</v>
      </c>
      <c r="F169" s="24">
        <v>120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0"/>
        <v>1</v>
      </c>
      <c r="N169" s="13">
        <f t="shared" si="11"/>
        <v>120</v>
      </c>
    </row>
    <row r="170" spans="1:14" s="14" customFormat="1" x14ac:dyDescent="0.2">
      <c r="A170" s="21">
        <v>57</v>
      </c>
      <c r="B170" s="22" t="s">
        <v>234</v>
      </c>
      <c r="C170" s="23" t="s">
        <v>27</v>
      </c>
      <c r="D170" s="24">
        <v>120</v>
      </c>
      <c r="E170" s="25">
        <v>1</v>
      </c>
      <c r="F170" s="24">
        <v>120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ref="M170:M196" si="12">E170</f>
        <v>1</v>
      </c>
      <c r="N170" s="13">
        <f t="shared" ref="N170:N196" si="13">F170</f>
        <v>120</v>
      </c>
    </row>
    <row r="171" spans="1:14" s="14" customFormat="1" x14ac:dyDescent="0.2">
      <c r="A171" s="21">
        <v>58</v>
      </c>
      <c r="B171" s="22" t="s">
        <v>235</v>
      </c>
      <c r="C171" s="23" t="s">
        <v>27</v>
      </c>
      <c r="D171" s="24">
        <v>42</v>
      </c>
      <c r="E171" s="25">
        <v>1</v>
      </c>
      <c r="F171" s="24">
        <v>42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2"/>
        <v>1</v>
      </c>
      <c r="N171" s="13">
        <f t="shared" si="13"/>
        <v>42</v>
      </c>
    </row>
    <row r="172" spans="1:14" s="14" customFormat="1" x14ac:dyDescent="0.2">
      <c r="A172" s="21">
        <v>59</v>
      </c>
      <c r="B172" s="22" t="s">
        <v>236</v>
      </c>
      <c r="C172" s="23" t="s">
        <v>27</v>
      </c>
      <c r="D172" s="24">
        <v>42</v>
      </c>
      <c r="E172" s="25">
        <v>1</v>
      </c>
      <c r="F172" s="24">
        <v>42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2"/>
        <v>1</v>
      </c>
      <c r="N172" s="13">
        <f t="shared" si="13"/>
        <v>42</v>
      </c>
    </row>
    <row r="173" spans="1:14" s="14" customFormat="1" x14ac:dyDescent="0.2">
      <c r="A173" s="21">
        <v>60</v>
      </c>
      <c r="B173" s="22" t="s">
        <v>237</v>
      </c>
      <c r="C173" s="23" t="s">
        <v>27</v>
      </c>
      <c r="D173" s="24">
        <v>42</v>
      </c>
      <c r="E173" s="25">
        <v>1</v>
      </c>
      <c r="F173" s="24">
        <v>42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2"/>
        <v>1</v>
      </c>
      <c r="N173" s="13">
        <f t="shared" si="13"/>
        <v>42</v>
      </c>
    </row>
    <row r="174" spans="1:14" s="14" customFormat="1" x14ac:dyDescent="0.2">
      <c r="A174" s="21">
        <v>61</v>
      </c>
      <c r="B174" s="22" t="s">
        <v>238</v>
      </c>
      <c r="C174" s="23" t="s">
        <v>27</v>
      </c>
      <c r="D174" s="24">
        <v>120</v>
      </c>
      <c r="E174" s="25">
        <v>1</v>
      </c>
      <c r="F174" s="24">
        <v>120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2"/>
        <v>1</v>
      </c>
      <c r="N174" s="13">
        <f t="shared" si="13"/>
        <v>120</v>
      </c>
    </row>
    <row r="175" spans="1:14" s="14" customFormat="1" x14ac:dyDescent="0.2">
      <c r="A175" s="21">
        <v>62</v>
      </c>
      <c r="B175" s="22" t="s">
        <v>239</v>
      </c>
      <c r="C175" s="23" t="s">
        <v>27</v>
      </c>
      <c r="D175" s="24">
        <v>42</v>
      </c>
      <c r="E175" s="25">
        <v>1</v>
      </c>
      <c r="F175" s="24">
        <v>42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2"/>
        <v>1</v>
      </c>
      <c r="N175" s="13">
        <f t="shared" si="13"/>
        <v>42</v>
      </c>
    </row>
    <row r="176" spans="1:14" s="14" customFormat="1" x14ac:dyDescent="0.2">
      <c r="A176" s="21">
        <v>63</v>
      </c>
      <c r="B176" s="22" t="s">
        <v>240</v>
      </c>
      <c r="C176" s="23" t="s">
        <v>27</v>
      </c>
      <c r="D176" s="24">
        <v>42</v>
      </c>
      <c r="E176" s="25">
        <v>1</v>
      </c>
      <c r="F176" s="24">
        <v>42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2"/>
        <v>1</v>
      </c>
      <c r="N176" s="13">
        <f t="shared" si="13"/>
        <v>42</v>
      </c>
    </row>
    <row r="177" spans="1:14" s="14" customFormat="1" x14ac:dyDescent="0.2">
      <c r="A177" s="21">
        <v>64</v>
      </c>
      <c r="B177" s="22" t="s">
        <v>241</v>
      </c>
      <c r="C177" s="23" t="s">
        <v>27</v>
      </c>
      <c r="D177" s="24">
        <v>42</v>
      </c>
      <c r="E177" s="25">
        <v>1</v>
      </c>
      <c r="F177" s="24">
        <v>42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2"/>
        <v>1</v>
      </c>
      <c r="N177" s="13">
        <f t="shared" si="13"/>
        <v>42</v>
      </c>
    </row>
    <row r="178" spans="1:14" s="14" customFormat="1" ht="25.5" x14ac:dyDescent="0.2">
      <c r="A178" s="21">
        <v>65</v>
      </c>
      <c r="B178" s="22" t="s">
        <v>242</v>
      </c>
      <c r="C178" s="23" t="s">
        <v>27</v>
      </c>
      <c r="D178" s="24">
        <v>42</v>
      </c>
      <c r="E178" s="25">
        <v>1</v>
      </c>
      <c r="F178" s="24">
        <v>42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2"/>
        <v>1</v>
      </c>
      <c r="N178" s="13">
        <f t="shared" si="13"/>
        <v>42</v>
      </c>
    </row>
    <row r="179" spans="1:14" s="14" customFormat="1" x14ac:dyDescent="0.2">
      <c r="A179" s="21">
        <v>66</v>
      </c>
      <c r="B179" s="22" t="s">
        <v>243</v>
      </c>
      <c r="C179" s="23" t="s">
        <v>27</v>
      </c>
      <c r="D179" s="24">
        <v>163</v>
      </c>
      <c r="E179" s="25">
        <v>1</v>
      </c>
      <c r="F179" s="24">
        <v>163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2"/>
        <v>1</v>
      </c>
      <c r="N179" s="13">
        <f t="shared" si="13"/>
        <v>163</v>
      </c>
    </row>
    <row r="180" spans="1:14" s="14" customFormat="1" x14ac:dyDescent="0.2">
      <c r="A180" s="21">
        <v>67</v>
      </c>
      <c r="B180" s="22" t="s">
        <v>244</v>
      </c>
      <c r="C180" s="23" t="s">
        <v>27</v>
      </c>
      <c r="D180" s="24">
        <v>42</v>
      </c>
      <c r="E180" s="25">
        <v>1</v>
      </c>
      <c r="F180" s="24">
        <v>42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2"/>
        <v>1</v>
      </c>
      <c r="N180" s="13">
        <f t="shared" si="13"/>
        <v>42</v>
      </c>
    </row>
    <row r="181" spans="1:14" s="14" customFormat="1" x14ac:dyDescent="0.2">
      <c r="A181" s="21">
        <v>68</v>
      </c>
      <c r="B181" s="22" t="s">
        <v>245</v>
      </c>
      <c r="C181" s="23" t="s">
        <v>27</v>
      </c>
      <c r="D181" s="24">
        <v>120</v>
      </c>
      <c r="E181" s="25">
        <v>1</v>
      </c>
      <c r="F181" s="24">
        <v>120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2"/>
        <v>1</v>
      </c>
      <c r="N181" s="13">
        <f t="shared" si="13"/>
        <v>120</v>
      </c>
    </row>
    <row r="182" spans="1:14" s="14" customFormat="1" x14ac:dyDescent="0.2">
      <c r="A182" s="21">
        <v>69</v>
      </c>
      <c r="B182" s="22" t="s">
        <v>246</v>
      </c>
      <c r="C182" s="23" t="s">
        <v>27</v>
      </c>
      <c r="D182" s="24">
        <v>120</v>
      </c>
      <c r="E182" s="25">
        <v>1</v>
      </c>
      <c r="F182" s="24">
        <v>120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2"/>
        <v>1</v>
      </c>
      <c r="N182" s="13">
        <f t="shared" si="13"/>
        <v>120</v>
      </c>
    </row>
    <row r="183" spans="1:14" s="14" customFormat="1" x14ac:dyDescent="0.2">
      <c r="A183" s="21">
        <v>70</v>
      </c>
      <c r="B183" s="22" t="s">
        <v>247</v>
      </c>
      <c r="C183" s="23" t="s">
        <v>27</v>
      </c>
      <c r="D183" s="24">
        <v>110</v>
      </c>
      <c r="E183" s="25">
        <v>1</v>
      </c>
      <c r="F183" s="24">
        <v>110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2"/>
        <v>1</v>
      </c>
      <c r="N183" s="13">
        <f t="shared" si="13"/>
        <v>110</v>
      </c>
    </row>
    <row r="184" spans="1:14" s="14" customFormat="1" x14ac:dyDescent="0.2">
      <c r="A184" s="21">
        <v>71</v>
      </c>
      <c r="B184" s="22" t="s">
        <v>248</v>
      </c>
      <c r="C184" s="23" t="s">
        <v>27</v>
      </c>
      <c r="D184" s="24">
        <v>110</v>
      </c>
      <c r="E184" s="25">
        <v>1</v>
      </c>
      <c r="F184" s="24">
        <v>110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2"/>
        <v>1</v>
      </c>
      <c r="N184" s="13">
        <f t="shared" si="13"/>
        <v>110</v>
      </c>
    </row>
    <row r="185" spans="1:14" s="14" customFormat="1" x14ac:dyDescent="0.2">
      <c r="A185" s="21">
        <v>72</v>
      </c>
      <c r="B185" s="22" t="s">
        <v>249</v>
      </c>
      <c r="C185" s="23" t="s">
        <v>27</v>
      </c>
      <c r="D185" s="24">
        <v>42</v>
      </c>
      <c r="E185" s="25">
        <v>1</v>
      </c>
      <c r="F185" s="24">
        <v>42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2"/>
        <v>1</v>
      </c>
      <c r="N185" s="13">
        <f t="shared" si="13"/>
        <v>42</v>
      </c>
    </row>
    <row r="186" spans="1:14" s="14" customFormat="1" x14ac:dyDescent="0.2">
      <c r="A186" s="21">
        <v>73</v>
      </c>
      <c r="B186" s="22" t="s">
        <v>250</v>
      </c>
      <c r="C186" s="23" t="s">
        <v>27</v>
      </c>
      <c r="D186" s="24">
        <v>42</v>
      </c>
      <c r="E186" s="25">
        <v>1</v>
      </c>
      <c r="F186" s="24">
        <v>42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2"/>
        <v>1</v>
      </c>
      <c r="N186" s="13">
        <f t="shared" si="13"/>
        <v>42</v>
      </c>
    </row>
    <row r="187" spans="1:14" s="14" customFormat="1" x14ac:dyDescent="0.2">
      <c r="A187" s="21">
        <v>74</v>
      </c>
      <c r="B187" s="22" t="s">
        <v>251</v>
      </c>
      <c r="C187" s="23" t="s">
        <v>27</v>
      </c>
      <c r="D187" s="24">
        <v>42</v>
      </c>
      <c r="E187" s="25">
        <v>3</v>
      </c>
      <c r="F187" s="24">
        <v>126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2"/>
        <v>3</v>
      </c>
      <c r="N187" s="13">
        <f t="shared" si="13"/>
        <v>126</v>
      </c>
    </row>
    <row r="188" spans="1:14" s="14" customFormat="1" x14ac:dyDescent="0.2">
      <c r="A188" s="21">
        <v>75</v>
      </c>
      <c r="B188" s="22" t="s">
        <v>252</v>
      </c>
      <c r="C188" s="23" t="s">
        <v>27</v>
      </c>
      <c r="D188" s="24">
        <v>42</v>
      </c>
      <c r="E188" s="25">
        <v>1</v>
      </c>
      <c r="F188" s="24">
        <v>42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2"/>
        <v>1</v>
      </c>
      <c r="N188" s="13">
        <f t="shared" si="13"/>
        <v>42</v>
      </c>
    </row>
    <row r="189" spans="1:14" s="14" customFormat="1" x14ac:dyDescent="0.2">
      <c r="A189" s="21">
        <v>76</v>
      </c>
      <c r="B189" s="22" t="s">
        <v>253</v>
      </c>
      <c r="C189" s="23" t="s">
        <v>27</v>
      </c>
      <c r="D189" s="24">
        <v>42</v>
      </c>
      <c r="E189" s="25">
        <v>1</v>
      </c>
      <c r="F189" s="24">
        <v>42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2"/>
        <v>1</v>
      </c>
      <c r="N189" s="13">
        <f t="shared" si="13"/>
        <v>42</v>
      </c>
    </row>
    <row r="190" spans="1:14" s="14" customFormat="1" x14ac:dyDescent="0.2">
      <c r="A190" s="21">
        <v>77</v>
      </c>
      <c r="B190" s="22" t="s">
        <v>254</v>
      </c>
      <c r="C190" s="23" t="s">
        <v>27</v>
      </c>
      <c r="D190" s="24">
        <v>42</v>
      </c>
      <c r="E190" s="25">
        <v>1</v>
      </c>
      <c r="F190" s="24">
        <v>42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2"/>
        <v>1</v>
      </c>
      <c r="N190" s="13">
        <f t="shared" si="13"/>
        <v>42</v>
      </c>
    </row>
    <row r="191" spans="1:14" s="14" customFormat="1" x14ac:dyDescent="0.2">
      <c r="A191" s="21">
        <v>78</v>
      </c>
      <c r="B191" s="22" t="s">
        <v>255</v>
      </c>
      <c r="C191" s="23" t="s">
        <v>27</v>
      </c>
      <c r="D191" s="24">
        <v>42</v>
      </c>
      <c r="E191" s="25">
        <v>1</v>
      </c>
      <c r="F191" s="24">
        <v>42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2"/>
        <v>1</v>
      </c>
      <c r="N191" s="13">
        <f t="shared" si="13"/>
        <v>42</v>
      </c>
    </row>
    <row r="192" spans="1:14" s="14" customFormat="1" x14ac:dyDescent="0.2">
      <c r="A192" s="21">
        <v>79</v>
      </c>
      <c r="B192" s="22" t="s">
        <v>256</v>
      </c>
      <c r="C192" s="23" t="s">
        <v>27</v>
      </c>
      <c r="D192" s="24">
        <v>42</v>
      </c>
      <c r="E192" s="25">
        <v>1</v>
      </c>
      <c r="F192" s="24">
        <v>42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2"/>
        <v>1</v>
      </c>
      <c r="N192" s="13">
        <f t="shared" si="13"/>
        <v>42</v>
      </c>
    </row>
    <row r="193" spans="1:14" s="14" customFormat="1" x14ac:dyDescent="0.2">
      <c r="A193" s="21">
        <v>80</v>
      </c>
      <c r="B193" s="22" t="s">
        <v>257</v>
      </c>
      <c r="C193" s="23" t="s">
        <v>27</v>
      </c>
      <c r="D193" s="24">
        <v>42</v>
      </c>
      <c r="E193" s="25">
        <v>1</v>
      </c>
      <c r="F193" s="24">
        <v>42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2"/>
        <v>1</v>
      </c>
      <c r="N193" s="13">
        <f t="shared" si="13"/>
        <v>42</v>
      </c>
    </row>
    <row r="194" spans="1:14" s="14" customFormat="1" x14ac:dyDescent="0.2">
      <c r="A194" s="21">
        <v>81</v>
      </c>
      <c r="B194" s="22" t="s">
        <v>258</v>
      </c>
      <c r="C194" s="23" t="s">
        <v>27</v>
      </c>
      <c r="D194" s="24">
        <v>42</v>
      </c>
      <c r="E194" s="25">
        <v>1</v>
      </c>
      <c r="F194" s="24">
        <v>42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2"/>
        <v>1</v>
      </c>
      <c r="N194" s="13">
        <f t="shared" si="13"/>
        <v>42</v>
      </c>
    </row>
    <row r="195" spans="1:14" s="14" customFormat="1" x14ac:dyDescent="0.2">
      <c r="A195" s="21">
        <v>82</v>
      </c>
      <c r="B195" s="22" t="s">
        <v>62</v>
      </c>
      <c r="C195" s="23" t="s">
        <v>63</v>
      </c>
      <c r="D195" s="24" t="s">
        <v>64</v>
      </c>
      <c r="E195" s="25">
        <v>60</v>
      </c>
      <c r="F195" s="24">
        <v>72.22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2"/>
        <v>60</v>
      </c>
      <c r="N195" s="13">
        <f t="shared" si="13"/>
        <v>72.22</v>
      </c>
    </row>
    <row r="196" spans="1:14" s="14" customFormat="1" x14ac:dyDescent="0.2">
      <c r="A196" s="21">
        <v>83</v>
      </c>
      <c r="B196" s="22" t="s">
        <v>259</v>
      </c>
      <c r="C196" s="23" t="s">
        <v>17</v>
      </c>
      <c r="D196" s="24" t="s">
        <v>260</v>
      </c>
      <c r="E196" s="25">
        <v>9</v>
      </c>
      <c r="F196" s="24">
        <v>280.10000000000002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2"/>
        <v>9</v>
      </c>
      <c r="N196" s="13">
        <f t="shared" si="13"/>
        <v>280.10000000000002</v>
      </c>
    </row>
    <row r="197" spans="1:14" s="14" customFormat="1" x14ac:dyDescent="0.2">
      <c r="A197" s="21">
        <v>84</v>
      </c>
      <c r="B197" s="22" t="s">
        <v>261</v>
      </c>
      <c r="C197" s="23" t="s">
        <v>187</v>
      </c>
      <c r="D197" s="24">
        <v>3210</v>
      </c>
      <c r="E197" s="25">
        <v>0.33</v>
      </c>
      <c r="F197" s="24">
        <v>1059.3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ref="M197:M211" si="14">E197</f>
        <v>0.33</v>
      </c>
      <c r="N197" s="13">
        <f t="shared" ref="N197:N211" si="15">F197</f>
        <v>1059.3</v>
      </c>
    </row>
    <row r="198" spans="1:14" s="14" customFormat="1" x14ac:dyDescent="0.2">
      <c r="A198" s="21">
        <v>85</v>
      </c>
      <c r="B198" s="22" t="s">
        <v>262</v>
      </c>
      <c r="C198" s="23" t="s">
        <v>20</v>
      </c>
      <c r="D198" s="24" t="s">
        <v>263</v>
      </c>
      <c r="E198" s="25">
        <v>10</v>
      </c>
      <c r="F198" s="24">
        <v>34.04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4"/>
        <v>10</v>
      </c>
      <c r="N198" s="13">
        <f t="shared" si="15"/>
        <v>34.04</v>
      </c>
    </row>
    <row r="199" spans="1:14" s="14" customFormat="1" x14ac:dyDescent="0.2">
      <c r="A199" s="21">
        <v>86</v>
      </c>
      <c r="B199" s="22" t="s">
        <v>264</v>
      </c>
      <c r="C199" s="23" t="s">
        <v>57</v>
      </c>
      <c r="D199" s="24">
        <v>190</v>
      </c>
      <c r="E199" s="25">
        <v>2</v>
      </c>
      <c r="F199" s="24">
        <v>380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4"/>
        <v>2</v>
      </c>
      <c r="N199" s="13">
        <f t="shared" si="15"/>
        <v>380</v>
      </c>
    </row>
    <row r="200" spans="1:14" s="14" customFormat="1" x14ac:dyDescent="0.2">
      <c r="A200" s="21">
        <v>87</v>
      </c>
      <c r="B200" s="22" t="s">
        <v>67</v>
      </c>
      <c r="C200" s="23" t="s">
        <v>17</v>
      </c>
      <c r="D200" s="24">
        <v>60</v>
      </c>
      <c r="E200" s="25">
        <v>106</v>
      </c>
      <c r="F200" s="24">
        <v>6360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4"/>
        <v>106</v>
      </c>
      <c r="N200" s="13">
        <f t="shared" si="15"/>
        <v>6360</v>
      </c>
    </row>
    <row r="201" spans="1:14" s="14" customFormat="1" x14ac:dyDescent="0.2">
      <c r="A201" s="21">
        <v>88</v>
      </c>
      <c r="B201" s="22" t="s">
        <v>68</v>
      </c>
      <c r="C201" s="23" t="s">
        <v>27</v>
      </c>
      <c r="D201" s="24" t="s">
        <v>69</v>
      </c>
      <c r="E201" s="25">
        <v>67</v>
      </c>
      <c r="F201" s="24">
        <v>672.68000000000006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4"/>
        <v>67</v>
      </c>
      <c r="N201" s="13">
        <f t="shared" si="15"/>
        <v>672.68000000000006</v>
      </c>
    </row>
    <row r="202" spans="1:14" s="14" customFormat="1" x14ac:dyDescent="0.2">
      <c r="A202" s="21">
        <v>89</v>
      </c>
      <c r="B202" s="22" t="s">
        <v>265</v>
      </c>
      <c r="C202" s="23" t="s">
        <v>63</v>
      </c>
      <c r="D202" s="24" t="s">
        <v>266</v>
      </c>
      <c r="E202" s="25">
        <v>2370</v>
      </c>
      <c r="F202" s="24">
        <v>6677.87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4"/>
        <v>2370</v>
      </c>
      <c r="N202" s="13">
        <f t="shared" si="15"/>
        <v>6677.87</v>
      </c>
    </row>
    <row r="203" spans="1:14" s="14" customFormat="1" x14ac:dyDescent="0.2">
      <c r="A203" s="21">
        <v>90</v>
      </c>
      <c r="B203" s="22" t="s">
        <v>267</v>
      </c>
      <c r="C203" s="23" t="s">
        <v>25</v>
      </c>
      <c r="D203" s="24" t="s">
        <v>268</v>
      </c>
      <c r="E203" s="25">
        <v>8.9</v>
      </c>
      <c r="F203" s="24">
        <v>5168.05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4"/>
        <v>8.9</v>
      </c>
      <c r="N203" s="13">
        <f t="shared" si="15"/>
        <v>5168.05</v>
      </c>
    </row>
    <row r="204" spans="1:14" s="14" customFormat="1" x14ac:dyDescent="0.2">
      <c r="A204" s="21">
        <v>91</v>
      </c>
      <c r="B204" s="22" t="s">
        <v>269</v>
      </c>
      <c r="C204" s="23" t="s">
        <v>12</v>
      </c>
      <c r="D204" s="24">
        <v>700</v>
      </c>
      <c r="E204" s="25">
        <v>9.0000000000000011E-2</v>
      </c>
      <c r="F204" s="24">
        <v>63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4"/>
        <v>9.0000000000000011E-2</v>
      </c>
      <c r="N204" s="13">
        <f t="shared" si="15"/>
        <v>63</v>
      </c>
    </row>
    <row r="205" spans="1:14" s="14" customFormat="1" x14ac:dyDescent="0.2">
      <c r="A205" s="21">
        <v>92</v>
      </c>
      <c r="B205" s="22" t="s">
        <v>270</v>
      </c>
      <c r="C205" s="23" t="s">
        <v>20</v>
      </c>
      <c r="D205" s="24" t="s">
        <v>271</v>
      </c>
      <c r="E205" s="25">
        <v>632</v>
      </c>
      <c r="F205" s="24">
        <v>929.67000000000007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4"/>
        <v>632</v>
      </c>
      <c r="N205" s="13">
        <f t="shared" si="15"/>
        <v>929.67000000000007</v>
      </c>
    </row>
    <row r="206" spans="1:14" s="14" customFormat="1" ht="25.5" x14ac:dyDescent="0.2">
      <c r="A206" s="21">
        <v>93</v>
      </c>
      <c r="B206" s="22" t="s">
        <v>272</v>
      </c>
      <c r="C206" s="23" t="s">
        <v>120</v>
      </c>
      <c r="D206" s="24" t="s">
        <v>273</v>
      </c>
      <c r="E206" s="25">
        <v>8</v>
      </c>
      <c r="F206" s="24">
        <v>114.39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4"/>
        <v>8</v>
      </c>
      <c r="N206" s="13">
        <f t="shared" si="15"/>
        <v>114.39</v>
      </c>
    </row>
    <row r="207" spans="1:14" s="14" customFormat="1" x14ac:dyDescent="0.2">
      <c r="A207" s="21">
        <v>94</v>
      </c>
      <c r="B207" s="22" t="s">
        <v>274</v>
      </c>
      <c r="C207" s="23" t="s">
        <v>59</v>
      </c>
      <c r="D207" s="24" t="s">
        <v>275</v>
      </c>
      <c r="E207" s="25">
        <v>22</v>
      </c>
      <c r="F207" s="24">
        <v>476.3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4"/>
        <v>22</v>
      </c>
      <c r="N207" s="13">
        <f t="shared" si="15"/>
        <v>476.3</v>
      </c>
    </row>
    <row r="208" spans="1:14" s="14" customFormat="1" x14ac:dyDescent="0.2">
      <c r="A208" s="21">
        <v>95</v>
      </c>
      <c r="B208" s="22" t="s">
        <v>276</v>
      </c>
      <c r="C208" s="23" t="s">
        <v>187</v>
      </c>
      <c r="D208" s="24">
        <v>1500</v>
      </c>
      <c r="E208" s="25">
        <v>0.65</v>
      </c>
      <c r="F208" s="24">
        <v>975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4"/>
        <v>0.65</v>
      </c>
      <c r="N208" s="13">
        <f t="shared" si="15"/>
        <v>975</v>
      </c>
    </row>
    <row r="209" spans="1:14" s="14" customFormat="1" x14ac:dyDescent="0.2">
      <c r="A209" s="21">
        <v>96</v>
      </c>
      <c r="B209" s="22" t="s">
        <v>78</v>
      </c>
      <c r="C209" s="23" t="s">
        <v>14</v>
      </c>
      <c r="D209" s="24" t="s">
        <v>79</v>
      </c>
      <c r="E209" s="25">
        <v>667</v>
      </c>
      <c r="F209" s="24">
        <v>3412.3700000000003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4"/>
        <v>667</v>
      </c>
      <c r="N209" s="13">
        <f t="shared" si="15"/>
        <v>3412.3700000000003</v>
      </c>
    </row>
    <row r="210" spans="1:14" s="14" customFormat="1" x14ac:dyDescent="0.2">
      <c r="A210" s="21">
        <v>97</v>
      </c>
      <c r="B210" s="22" t="s">
        <v>277</v>
      </c>
      <c r="C210" s="23" t="s">
        <v>59</v>
      </c>
      <c r="D210" s="24" t="s">
        <v>278</v>
      </c>
      <c r="E210" s="25">
        <v>10034</v>
      </c>
      <c r="F210" s="24">
        <v>25107.870000000003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4"/>
        <v>10034</v>
      </c>
      <c r="N210" s="13">
        <f t="shared" si="15"/>
        <v>25107.870000000003</v>
      </c>
    </row>
    <row r="211" spans="1:14" s="14" customFormat="1" x14ac:dyDescent="0.2">
      <c r="A211" s="21">
        <v>98</v>
      </c>
      <c r="B211" s="22" t="s">
        <v>279</v>
      </c>
      <c r="C211" s="23" t="s">
        <v>17</v>
      </c>
      <c r="D211" s="24" t="s">
        <v>280</v>
      </c>
      <c r="E211" s="25">
        <v>2</v>
      </c>
      <c r="F211" s="24">
        <v>1783.18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4"/>
        <v>2</v>
      </c>
      <c r="N211" s="13">
        <f t="shared" si="15"/>
        <v>1783.18</v>
      </c>
    </row>
    <row r="212" spans="1:14" s="8" customFormat="1" ht="13.5" customHeight="1" thickBot="1" x14ac:dyDescent="0.25"/>
    <row r="213" spans="1:14" s="8" customFormat="1" ht="26.25" customHeight="1" x14ac:dyDescent="0.2">
      <c r="A213" s="33" t="s">
        <v>4</v>
      </c>
      <c r="B213" s="30" t="s">
        <v>0</v>
      </c>
      <c r="C213" s="38" t="s">
        <v>5</v>
      </c>
      <c r="D213" s="30" t="s">
        <v>6</v>
      </c>
      <c r="E213" s="30" t="s">
        <v>9</v>
      </c>
      <c r="F213" s="30"/>
    </row>
    <row r="214" spans="1:14" s="8" customFormat="1" ht="12.75" customHeight="1" x14ac:dyDescent="0.2">
      <c r="A214" s="34"/>
      <c r="B214" s="36"/>
      <c r="C214" s="39"/>
      <c r="D214" s="36"/>
      <c r="E214" s="31" t="s">
        <v>7</v>
      </c>
      <c r="F214" s="31" t="s">
        <v>8</v>
      </c>
    </row>
    <row r="215" spans="1:14" s="8" customFormat="1" ht="13.5" customHeight="1" thickBot="1" x14ac:dyDescent="0.25">
      <c r="A215" s="35"/>
      <c r="B215" s="37"/>
      <c r="C215" s="40"/>
      <c r="D215" s="37"/>
      <c r="E215" s="32"/>
      <c r="F215" s="32"/>
    </row>
    <row r="216" spans="1:14" s="14" customFormat="1" ht="25.5" x14ac:dyDescent="0.2">
      <c r="A216" s="21">
        <v>99</v>
      </c>
      <c r="B216" s="22" t="s">
        <v>281</v>
      </c>
      <c r="C216" s="23" t="s">
        <v>59</v>
      </c>
      <c r="D216" s="24" t="s">
        <v>282</v>
      </c>
      <c r="E216" s="25">
        <v>4</v>
      </c>
      <c r="F216" s="24">
        <v>141.30000000000001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4</v>
      </c>
      <c r="N216" s="13">
        <f>F216</f>
        <v>141.30000000000001</v>
      </c>
    </row>
    <row r="217" spans="1:14" s="14" customFormat="1" x14ac:dyDescent="0.2">
      <c r="A217" s="21">
        <v>100</v>
      </c>
      <c r="B217" s="22" t="s">
        <v>283</v>
      </c>
      <c r="C217" s="23" t="s">
        <v>59</v>
      </c>
      <c r="D217" s="24" t="s">
        <v>284</v>
      </c>
      <c r="E217" s="25">
        <v>2</v>
      </c>
      <c r="F217" s="24">
        <v>605.61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2</v>
      </c>
      <c r="N217" s="13">
        <f>F217</f>
        <v>605.61</v>
      </c>
    </row>
    <row r="218" spans="1:14" s="14" customFormat="1" x14ac:dyDescent="0.2">
      <c r="A218" s="21">
        <v>101</v>
      </c>
      <c r="B218" s="22" t="s">
        <v>11</v>
      </c>
      <c r="C218" s="23" t="s">
        <v>12</v>
      </c>
      <c r="D218" s="24">
        <v>8000</v>
      </c>
      <c r="E218" s="25">
        <v>0.05</v>
      </c>
      <c r="F218" s="24">
        <v>400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0.05</v>
      </c>
      <c r="N218" s="13">
        <f>F218</f>
        <v>400</v>
      </c>
    </row>
    <row r="219" spans="1:14" s="14" customFormat="1" x14ac:dyDescent="0.2">
      <c r="A219" s="21">
        <v>102</v>
      </c>
      <c r="B219" s="22" t="s">
        <v>80</v>
      </c>
      <c r="C219" s="23" t="s">
        <v>59</v>
      </c>
      <c r="D219" s="24">
        <v>120</v>
      </c>
      <c r="E219" s="25">
        <v>7</v>
      </c>
      <c r="F219" s="24">
        <v>840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7</v>
      </c>
      <c r="N219" s="13">
        <f>F219</f>
        <v>840</v>
      </c>
    </row>
    <row r="220" spans="1:14" s="14" customFormat="1" x14ac:dyDescent="0.2">
      <c r="A220" s="21">
        <v>103</v>
      </c>
      <c r="B220" s="22" t="s">
        <v>285</v>
      </c>
      <c r="C220" s="23" t="s">
        <v>27</v>
      </c>
      <c r="D220" s="24">
        <v>110</v>
      </c>
      <c r="E220" s="25">
        <v>1</v>
      </c>
      <c r="F220" s="24">
        <v>110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1</v>
      </c>
      <c r="N220" s="13">
        <f>F220</f>
        <v>110</v>
      </c>
    </row>
    <row r="221" spans="1:14" s="14" customFormat="1" ht="25.5" x14ac:dyDescent="0.2">
      <c r="A221" s="21">
        <v>104</v>
      </c>
      <c r="B221" s="22" t="s">
        <v>286</v>
      </c>
      <c r="C221" s="23" t="s">
        <v>17</v>
      </c>
      <c r="D221" s="24" t="s">
        <v>287</v>
      </c>
      <c r="E221" s="25">
        <v>2</v>
      </c>
      <c r="F221" s="24">
        <v>5719.62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2</v>
      </c>
      <c r="N221" s="13">
        <f>F221</f>
        <v>5719.62</v>
      </c>
    </row>
    <row r="222" spans="1:14" s="14" customFormat="1" x14ac:dyDescent="0.2">
      <c r="A222" s="21">
        <v>105</v>
      </c>
      <c r="B222" s="22" t="s">
        <v>288</v>
      </c>
      <c r="C222" s="23" t="s">
        <v>17</v>
      </c>
      <c r="D222" s="24" t="s">
        <v>289</v>
      </c>
      <c r="E222" s="25">
        <v>5</v>
      </c>
      <c r="F222" s="24">
        <v>2313.09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5</v>
      </c>
      <c r="N222" s="13">
        <f>F222</f>
        <v>2313.09</v>
      </c>
    </row>
    <row r="223" spans="1:14" s="14" customFormat="1" x14ac:dyDescent="0.2">
      <c r="A223" s="21">
        <v>106</v>
      </c>
      <c r="B223" s="22" t="s">
        <v>83</v>
      </c>
      <c r="C223" s="23" t="s">
        <v>20</v>
      </c>
      <c r="D223" s="24" t="s">
        <v>84</v>
      </c>
      <c r="E223" s="25">
        <v>240</v>
      </c>
      <c r="F223" s="24">
        <v>819.1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240</v>
      </c>
      <c r="N223" s="13">
        <f>F223</f>
        <v>819.1</v>
      </c>
    </row>
    <row r="224" spans="1:14" s="14" customFormat="1" x14ac:dyDescent="0.2">
      <c r="A224" s="21">
        <v>107</v>
      </c>
      <c r="B224" s="22" t="s">
        <v>290</v>
      </c>
      <c r="C224" s="23" t="s">
        <v>27</v>
      </c>
      <c r="D224" s="24" t="s">
        <v>291</v>
      </c>
      <c r="E224" s="25">
        <v>10</v>
      </c>
      <c r="F224" s="24">
        <v>172.9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10</v>
      </c>
      <c r="N224" s="13">
        <f>F224</f>
        <v>172.9</v>
      </c>
    </row>
    <row r="225" spans="1:14" s="14" customFormat="1" ht="25.5" x14ac:dyDescent="0.2">
      <c r="A225" s="21">
        <v>108</v>
      </c>
      <c r="B225" s="22" t="s">
        <v>292</v>
      </c>
      <c r="C225" s="23" t="s">
        <v>12</v>
      </c>
      <c r="D225" s="24">
        <v>6270</v>
      </c>
      <c r="E225" s="25">
        <v>0.3</v>
      </c>
      <c r="F225" s="24">
        <v>1881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ref="M225:M245" si="16">E225</f>
        <v>0.3</v>
      </c>
      <c r="N225" s="13">
        <f t="shared" ref="N225:N245" si="17">F225</f>
        <v>1881</v>
      </c>
    </row>
    <row r="226" spans="1:14" s="14" customFormat="1" x14ac:dyDescent="0.2">
      <c r="A226" s="21">
        <v>109</v>
      </c>
      <c r="B226" s="22" t="s">
        <v>293</v>
      </c>
      <c r="C226" s="23" t="s">
        <v>12</v>
      </c>
      <c r="D226" s="24">
        <v>7842</v>
      </c>
      <c r="E226" s="25">
        <v>0.38</v>
      </c>
      <c r="F226" s="24">
        <v>2979.96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6"/>
        <v>0.38</v>
      </c>
      <c r="N226" s="13">
        <f t="shared" si="17"/>
        <v>2979.96</v>
      </c>
    </row>
    <row r="227" spans="1:14" s="14" customFormat="1" x14ac:dyDescent="0.2">
      <c r="A227" s="21">
        <v>110</v>
      </c>
      <c r="B227" s="22" t="s">
        <v>294</v>
      </c>
      <c r="C227" s="23" t="s">
        <v>59</v>
      </c>
      <c r="D227" s="24" t="s">
        <v>295</v>
      </c>
      <c r="E227" s="25">
        <v>8</v>
      </c>
      <c r="F227" s="24">
        <v>330.96000000000004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6"/>
        <v>8</v>
      </c>
      <c r="N227" s="13">
        <f t="shared" si="17"/>
        <v>330.96000000000004</v>
      </c>
    </row>
    <row r="228" spans="1:14" s="14" customFormat="1" x14ac:dyDescent="0.2">
      <c r="A228" s="21">
        <v>111</v>
      </c>
      <c r="B228" s="22" t="s">
        <v>95</v>
      </c>
      <c r="C228" s="23" t="s">
        <v>20</v>
      </c>
      <c r="D228" s="24" t="s">
        <v>96</v>
      </c>
      <c r="E228" s="25">
        <v>10</v>
      </c>
      <c r="F228" s="24">
        <v>42.230000000000004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6"/>
        <v>10</v>
      </c>
      <c r="N228" s="13">
        <f t="shared" si="17"/>
        <v>42.230000000000004</v>
      </c>
    </row>
    <row r="229" spans="1:14" s="14" customFormat="1" x14ac:dyDescent="0.2">
      <c r="A229" s="21">
        <v>112</v>
      </c>
      <c r="B229" s="22" t="s">
        <v>97</v>
      </c>
      <c r="C229" s="23" t="s">
        <v>98</v>
      </c>
      <c r="D229" s="24" t="s">
        <v>99</v>
      </c>
      <c r="E229" s="25">
        <v>34</v>
      </c>
      <c r="F229" s="24">
        <v>159.80000000000001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6"/>
        <v>34</v>
      </c>
      <c r="N229" s="13">
        <f t="shared" si="17"/>
        <v>159.80000000000001</v>
      </c>
    </row>
    <row r="230" spans="1:14" s="14" customFormat="1" x14ac:dyDescent="0.2">
      <c r="A230" s="21">
        <v>113</v>
      </c>
      <c r="B230" s="22" t="s">
        <v>100</v>
      </c>
      <c r="C230" s="23" t="s">
        <v>98</v>
      </c>
      <c r="D230" s="24" t="s">
        <v>101</v>
      </c>
      <c r="E230" s="25">
        <v>334</v>
      </c>
      <c r="F230" s="24">
        <v>5444.2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6"/>
        <v>334</v>
      </c>
      <c r="N230" s="13">
        <f t="shared" si="17"/>
        <v>5444.2</v>
      </c>
    </row>
    <row r="231" spans="1:14" s="14" customFormat="1" ht="25.5" x14ac:dyDescent="0.2">
      <c r="A231" s="21">
        <v>114</v>
      </c>
      <c r="B231" s="22" t="s">
        <v>296</v>
      </c>
      <c r="C231" s="23" t="s">
        <v>120</v>
      </c>
      <c r="D231" s="24" t="s">
        <v>297</v>
      </c>
      <c r="E231" s="25">
        <v>5</v>
      </c>
      <c r="F231" s="24">
        <v>210.28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6"/>
        <v>5</v>
      </c>
      <c r="N231" s="13">
        <f t="shared" si="17"/>
        <v>210.28</v>
      </c>
    </row>
    <row r="232" spans="1:14" s="14" customFormat="1" x14ac:dyDescent="0.2">
      <c r="A232" s="21">
        <v>115</v>
      </c>
      <c r="B232" s="22" t="s">
        <v>298</v>
      </c>
      <c r="C232" s="23" t="s">
        <v>17</v>
      </c>
      <c r="D232" s="24" t="s">
        <v>299</v>
      </c>
      <c r="E232" s="25">
        <v>4</v>
      </c>
      <c r="F232" s="24">
        <v>841.12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6"/>
        <v>4</v>
      </c>
      <c r="N232" s="13">
        <f t="shared" si="17"/>
        <v>841.12</v>
      </c>
    </row>
    <row r="233" spans="1:14" s="14" customFormat="1" x14ac:dyDescent="0.2">
      <c r="A233" s="21">
        <v>116</v>
      </c>
      <c r="B233" s="22" t="s">
        <v>300</v>
      </c>
      <c r="C233" s="23" t="s">
        <v>59</v>
      </c>
      <c r="D233" s="24" t="s">
        <v>301</v>
      </c>
      <c r="E233" s="25">
        <v>9</v>
      </c>
      <c r="F233" s="24">
        <v>227.10000000000002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6"/>
        <v>9</v>
      </c>
      <c r="N233" s="13">
        <f t="shared" si="17"/>
        <v>227.10000000000002</v>
      </c>
    </row>
    <row r="234" spans="1:14" s="14" customFormat="1" x14ac:dyDescent="0.2">
      <c r="A234" s="21">
        <v>117</v>
      </c>
      <c r="B234" s="22" t="s">
        <v>302</v>
      </c>
      <c r="C234" s="23" t="s">
        <v>12</v>
      </c>
      <c r="D234" s="24">
        <v>1555</v>
      </c>
      <c r="E234" s="25">
        <v>1.4500000000000002</v>
      </c>
      <c r="F234" s="24">
        <v>2254.75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6"/>
        <v>1.4500000000000002</v>
      </c>
      <c r="N234" s="13">
        <f t="shared" si="17"/>
        <v>2254.75</v>
      </c>
    </row>
    <row r="235" spans="1:14" s="14" customFormat="1" x14ac:dyDescent="0.2">
      <c r="A235" s="21">
        <v>118</v>
      </c>
      <c r="B235" s="22" t="s">
        <v>102</v>
      </c>
      <c r="C235" s="23" t="s">
        <v>27</v>
      </c>
      <c r="D235" s="24" t="s">
        <v>303</v>
      </c>
      <c r="E235" s="25">
        <v>35</v>
      </c>
      <c r="F235" s="24">
        <v>265.3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6"/>
        <v>35</v>
      </c>
      <c r="N235" s="13">
        <f t="shared" si="17"/>
        <v>265.3</v>
      </c>
    </row>
    <row r="236" spans="1:14" s="14" customFormat="1" x14ac:dyDescent="0.2">
      <c r="A236" s="21">
        <v>119</v>
      </c>
      <c r="B236" s="22" t="s">
        <v>304</v>
      </c>
      <c r="C236" s="23" t="s">
        <v>17</v>
      </c>
      <c r="D236" s="24" t="s">
        <v>305</v>
      </c>
      <c r="E236" s="25">
        <v>300</v>
      </c>
      <c r="F236" s="24">
        <v>2610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6"/>
        <v>300</v>
      </c>
      <c r="N236" s="13">
        <f t="shared" si="17"/>
        <v>2610</v>
      </c>
    </row>
    <row r="237" spans="1:14" s="14" customFormat="1" x14ac:dyDescent="0.2">
      <c r="A237" s="21">
        <v>120</v>
      </c>
      <c r="B237" s="22" t="s">
        <v>306</v>
      </c>
      <c r="C237" s="23" t="s">
        <v>17</v>
      </c>
      <c r="D237" s="24" t="s">
        <v>307</v>
      </c>
      <c r="E237" s="25">
        <v>300</v>
      </c>
      <c r="F237" s="24">
        <v>3630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6"/>
        <v>300</v>
      </c>
      <c r="N237" s="13">
        <f t="shared" si="17"/>
        <v>3630</v>
      </c>
    </row>
    <row r="238" spans="1:14" s="14" customFormat="1" x14ac:dyDescent="0.2">
      <c r="A238" s="21">
        <v>121</v>
      </c>
      <c r="B238" s="22" t="s">
        <v>308</v>
      </c>
      <c r="C238" s="23" t="s">
        <v>17</v>
      </c>
      <c r="D238" s="24">
        <v>20</v>
      </c>
      <c r="E238" s="25">
        <v>1400</v>
      </c>
      <c r="F238" s="24">
        <v>28000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6"/>
        <v>1400</v>
      </c>
      <c r="N238" s="13">
        <f t="shared" si="17"/>
        <v>28000</v>
      </c>
    </row>
    <row r="239" spans="1:14" s="14" customFormat="1" x14ac:dyDescent="0.2">
      <c r="A239" s="21">
        <v>122</v>
      </c>
      <c r="B239" s="22" t="s">
        <v>309</v>
      </c>
      <c r="C239" s="23" t="s">
        <v>17</v>
      </c>
      <c r="D239" s="24" t="s">
        <v>310</v>
      </c>
      <c r="E239" s="25">
        <v>459</v>
      </c>
      <c r="F239" s="24">
        <v>2524.5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6"/>
        <v>459</v>
      </c>
      <c r="N239" s="13">
        <f t="shared" si="17"/>
        <v>2524.5</v>
      </c>
    </row>
    <row r="240" spans="1:14" s="14" customFormat="1" x14ac:dyDescent="0.2">
      <c r="A240" s="21">
        <v>123</v>
      </c>
      <c r="B240" s="22" t="s">
        <v>311</v>
      </c>
      <c r="C240" s="23" t="s">
        <v>120</v>
      </c>
      <c r="D240" s="24">
        <v>690</v>
      </c>
      <c r="E240" s="25">
        <v>1</v>
      </c>
      <c r="F240" s="24">
        <v>690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6"/>
        <v>1</v>
      </c>
      <c r="N240" s="13">
        <f t="shared" si="17"/>
        <v>690</v>
      </c>
    </row>
    <row r="241" spans="1:14" s="14" customFormat="1" x14ac:dyDescent="0.2">
      <c r="A241" s="21">
        <v>124</v>
      </c>
      <c r="B241" s="22" t="s">
        <v>104</v>
      </c>
      <c r="C241" s="23" t="s">
        <v>59</v>
      </c>
      <c r="D241" s="24" t="s">
        <v>105</v>
      </c>
      <c r="E241" s="25">
        <v>37</v>
      </c>
      <c r="F241" s="24">
        <v>227.55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6"/>
        <v>37</v>
      </c>
      <c r="N241" s="13">
        <f t="shared" si="17"/>
        <v>227.55</v>
      </c>
    </row>
    <row r="242" spans="1:14" s="14" customFormat="1" x14ac:dyDescent="0.2">
      <c r="A242" s="21">
        <v>125</v>
      </c>
      <c r="B242" s="22" t="s">
        <v>312</v>
      </c>
      <c r="C242" s="23" t="s">
        <v>12</v>
      </c>
      <c r="D242" s="24">
        <v>1400</v>
      </c>
      <c r="E242" s="25">
        <v>2.9000000000000004</v>
      </c>
      <c r="F242" s="24">
        <v>4060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6"/>
        <v>2.9000000000000004</v>
      </c>
      <c r="N242" s="13">
        <f t="shared" si="17"/>
        <v>4060</v>
      </c>
    </row>
    <row r="243" spans="1:14" s="14" customFormat="1" x14ac:dyDescent="0.2">
      <c r="A243" s="21">
        <v>126</v>
      </c>
      <c r="B243" s="22" t="s">
        <v>313</v>
      </c>
      <c r="C243" s="23" t="s">
        <v>12</v>
      </c>
      <c r="D243" s="24">
        <v>1400</v>
      </c>
      <c r="E243" s="25">
        <v>2.2400000000000002</v>
      </c>
      <c r="F243" s="24">
        <v>3136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6"/>
        <v>2.2400000000000002</v>
      </c>
      <c r="N243" s="13">
        <f t="shared" si="17"/>
        <v>3136</v>
      </c>
    </row>
    <row r="244" spans="1:14" s="14" customFormat="1" ht="25.5" x14ac:dyDescent="0.2">
      <c r="A244" s="21">
        <v>127</v>
      </c>
      <c r="B244" s="22" t="s">
        <v>314</v>
      </c>
      <c r="C244" s="23" t="s">
        <v>57</v>
      </c>
      <c r="D244" s="24" t="s">
        <v>315</v>
      </c>
      <c r="E244" s="25">
        <v>4</v>
      </c>
      <c r="F244" s="24">
        <v>6056.08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6"/>
        <v>4</v>
      </c>
      <c r="N244" s="13">
        <f t="shared" si="17"/>
        <v>6056.08</v>
      </c>
    </row>
    <row r="245" spans="1:14" s="14" customFormat="1" x14ac:dyDescent="0.2">
      <c r="A245" s="21">
        <v>128</v>
      </c>
      <c r="B245" s="22" t="s">
        <v>108</v>
      </c>
      <c r="C245" s="23" t="s">
        <v>20</v>
      </c>
      <c r="D245" s="24" t="s">
        <v>109</v>
      </c>
      <c r="E245" s="25">
        <v>6</v>
      </c>
      <c r="F245" s="24">
        <v>108.80000000000001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6"/>
        <v>6</v>
      </c>
      <c r="N245" s="13">
        <f t="shared" si="17"/>
        <v>108.80000000000001</v>
      </c>
    </row>
    <row r="246" spans="1:14" s="14" customFormat="1" x14ac:dyDescent="0.2">
      <c r="A246" s="21">
        <v>129</v>
      </c>
      <c r="B246" s="22" t="s">
        <v>112</v>
      </c>
      <c r="C246" s="23" t="s">
        <v>59</v>
      </c>
      <c r="D246" s="24">
        <v>180</v>
      </c>
      <c r="E246" s="25">
        <v>50</v>
      </c>
      <c r="F246" s="24">
        <v>9000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ref="M246:M272" si="18">E246</f>
        <v>50</v>
      </c>
      <c r="N246" s="13">
        <f t="shared" ref="N246:N272" si="19">F246</f>
        <v>9000</v>
      </c>
    </row>
    <row r="247" spans="1:14" s="14" customFormat="1" x14ac:dyDescent="0.2">
      <c r="A247" s="21">
        <v>130</v>
      </c>
      <c r="B247" s="22" t="s">
        <v>316</v>
      </c>
      <c r="C247" s="23" t="s">
        <v>59</v>
      </c>
      <c r="D247" s="24">
        <v>275</v>
      </c>
      <c r="E247" s="25">
        <v>5</v>
      </c>
      <c r="F247" s="24">
        <v>1375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8"/>
        <v>5</v>
      </c>
      <c r="N247" s="13">
        <f t="shared" si="19"/>
        <v>1375</v>
      </c>
    </row>
    <row r="248" spans="1:14" s="14" customFormat="1" x14ac:dyDescent="0.2">
      <c r="A248" s="21">
        <v>131</v>
      </c>
      <c r="B248" s="22" t="s">
        <v>317</v>
      </c>
      <c r="C248" s="23" t="s">
        <v>59</v>
      </c>
      <c r="D248" s="24" t="s">
        <v>318</v>
      </c>
      <c r="E248" s="25">
        <v>4</v>
      </c>
      <c r="F248" s="24">
        <v>80.740000000000009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8"/>
        <v>4</v>
      </c>
      <c r="N248" s="13">
        <f t="shared" si="19"/>
        <v>80.740000000000009</v>
      </c>
    </row>
    <row r="249" spans="1:14" s="14" customFormat="1" x14ac:dyDescent="0.2">
      <c r="A249" s="21">
        <v>132</v>
      </c>
      <c r="B249" s="22" t="s">
        <v>319</v>
      </c>
      <c r="C249" s="23" t="s">
        <v>27</v>
      </c>
      <c r="D249" s="24">
        <v>68</v>
      </c>
      <c r="E249" s="25">
        <v>5</v>
      </c>
      <c r="F249" s="24">
        <v>340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8"/>
        <v>5</v>
      </c>
      <c r="N249" s="13">
        <f t="shared" si="19"/>
        <v>340</v>
      </c>
    </row>
    <row r="250" spans="1:14" s="14" customFormat="1" x14ac:dyDescent="0.2">
      <c r="A250" s="21">
        <v>133</v>
      </c>
      <c r="B250" s="22" t="s">
        <v>320</v>
      </c>
      <c r="C250" s="23" t="s">
        <v>27</v>
      </c>
      <c r="D250" s="24">
        <v>68</v>
      </c>
      <c r="E250" s="25">
        <v>5</v>
      </c>
      <c r="F250" s="24">
        <v>340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8"/>
        <v>5</v>
      </c>
      <c r="N250" s="13">
        <f t="shared" si="19"/>
        <v>340</v>
      </c>
    </row>
    <row r="251" spans="1:14" s="14" customFormat="1" x14ac:dyDescent="0.2">
      <c r="A251" s="21">
        <v>134</v>
      </c>
      <c r="B251" s="22" t="s">
        <v>321</v>
      </c>
      <c r="C251" s="23" t="s">
        <v>27</v>
      </c>
      <c r="D251" s="24">
        <v>171</v>
      </c>
      <c r="E251" s="25">
        <v>5</v>
      </c>
      <c r="F251" s="24">
        <v>855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8"/>
        <v>5</v>
      </c>
      <c r="N251" s="13">
        <f t="shared" si="19"/>
        <v>855</v>
      </c>
    </row>
    <row r="252" spans="1:14" s="14" customFormat="1" x14ac:dyDescent="0.2">
      <c r="A252" s="21">
        <v>135</v>
      </c>
      <c r="B252" s="22" t="s">
        <v>322</v>
      </c>
      <c r="C252" s="23" t="s">
        <v>323</v>
      </c>
      <c r="D252" s="24" t="s">
        <v>324</v>
      </c>
      <c r="E252" s="25">
        <v>19086</v>
      </c>
      <c r="F252" s="24">
        <v>2636.25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8"/>
        <v>19086</v>
      </c>
      <c r="N252" s="13">
        <f t="shared" si="19"/>
        <v>2636.25</v>
      </c>
    </row>
    <row r="253" spans="1:14" s="14" customFormat="1" x14ac:dyDescent="0.2">
      <c r="A253" s="21">
        <v>136</v>
      </c>
      <c r="B253" s="22" t="s">
        <v>325</v>
      </c>
      <c r="C253" s="23" t="s">
        <v>27</v>
      </c>
      <c r="D253" s="24" t="s">
        <v>326</v>
      </c>
      <c r="E253" s="25">
        <v>10</v>
      </c>
      <c r="F253" s="24">
        <v>463.90000000000003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8"/>
        <v>10</v>
      </c>
      <c r="N253" s="13">
        <f t="shared" si="19"/>
        <v>463.90000000000003</v>
      </c>
    </row>
    <row r="254" spans="1:14" s="14" customFormat="1" x14ac:dyDescent="0.2">
      <c r="A254" s="21">
        <v>137</v>
      </c>
      <c r="B254" s="22" t="s">
        <v>117</v>
      </c>
      <c r="C254" s="23" t="s">
        <v>34</v>
      </c>
      <c r="D254" s="24" t="s">
        <v>327</v>
      </c>
      <c r="E254" s="25">
        <v>24635</v>
      </c>
      <c r="F254" s="24">
        <v>116530.91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8"/>
        <v>24635</v>
      </c>
      <c r="N254" s="13">
        <f t="shared" si="19"/>
        <v>116530.91</v>
      </c>
    </row>
    <row r="255" spans="1:14" s="14" customFormat="1" x14ac:dyDescent="0.2">
      <c r="A255" s="21">
        <v>138</v>
      </c>
      <c r="B255" s="22" t="s">
        <v>328</v>
      </c>
      <c r="C255" s="23" t="s">
        <v>57</v>
      </c>
      <c r="D255" s="24" t="s">
        <v>329</v>
      </c>
      <c r="E255" s="25">
        <v>2</v>
      </c>
      <c r="F255" s="24">
        <v>1312.15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8"/>
        <v>2</v>
      </c>
      <c r="N255" s="13">
        <f t="shared" si="19"/>
        <v>1312.15</v>
      </c>
    </row>
    <row r="256" spans="1:14" s="14" customFormat="1" x14ac:dyDescent="0.2">
      <c r="A256" s="21">
        <v>139</v>
      </c>
      <c r="B256" s="22" t="s">
        <v>330</v>
      </c>
      <c r="C256" s="23" t="s">
        <v>187</v>
      </c>
      <c r="D256" s="24">
        <v>1330</v>
      </c>
      <c r="E256" s="25">
        <v>0.25</v>
      </c>
      <c r="F256" s="24">
        <v>332.5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8"/>
        <v>0.25</v>
      </c>
      <c r="N256" s="13">
        <f t="shared" si="19"/>
        <v>332.5</v>
      </c>
    </row>
    <row r="257" spans="1:14" s="14" customFormat="1" x14ac:dyDescent="0.2">
      <c r="A257" s="21">
        <v>140</v>
      </c>
      <c r="B257" s="22" t="s">
        <v>331</v>
      </c>
      <c r="C257" s="23" t="s">
        <v>187</v>
      </c>
      <c r="D257" s="24">
        <v>1290</v>
      </c>
      <c r="E257" s="25">
        <v>0.3</v>
      </c>
      <c r="F257" s="24">
        <v>387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8"/>
        <v>0.3</v>
      </c>
      <c r="N257" s="13">
        <f t="shared" si="19"/>
        <v>387</v>
      </c>
    </row>
    <row r="258" spans="1:14" s="14" customFormat="1" ht="25.5" x14ac:dyDescent="0.2">
      <c r="A258" s="21">
        <v>141</v>
      </c>
      <c r="B258" s="22" t="s">
        <v>119</v>
      </c>
      <c r="C258" s="23" t="s">
        <v>120</v>
      </c>
      <c r="D258" s="24" t="s">
        <v>121</v>
      </c>
      <c r="E258" s="25">
        <v>4</v>
      </c>
      <c r="F258" s="24">
        <v>256.84000000000003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8"/>
        <v>4</v>
      </c>
      <c r="N258" s="13">
        <f t="shared" si="19"/>
        <v>256.84000000000003</v>
      </c>
    </row>
    <row r="259" spans="1:14" s="14" customFormat="1" x14ac:dyDescent="0.2">
      <c r="A259" s="21">
        <v>142</v>
      </c>
      <c r="B259" s="22" t="s">
        <v>332</v>
      </c>
      <c r="C259" s="23" t="s">
        <v>12</v>
      </c>
      <c r="D259" s="24">
        <v>650</v>
      </c>
      <c r="E259" s="25">
        <v>9.0000000000000011E-2</v>
      </c>
      <c r="F259" s="24">
        <v>58.5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8"/>
        <v>9.0000000000000011E-2</v>
      </c>
      <c r="N259" s="13">
        <f t="shared" si="19"/>
        <v>58.5</v>
      </c>
    </row>
    <row r="260" spans="1:14" s="14" customFormat="1" x14ac:dyDescent="0.2">
      <c r="A260" s="21">
        <v>143</v>
      </c>
      <c r="B260" s="22" t="s">
        <v>333</v>
      </c>
      <c r="C260" s="23" t="s">
        <v>12</v>
      </c>
      <c r="D260" s="24">
        <v>2700</v>
      </c>
      <c r="E260" s="25">
        <v>0.9</v>
      </c>
      <c r="F260" s="24">
        <v>2430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8"/>
        <v>0.9</v>
      </c>
      <c r="N260" s="13">
        <f t="shared" si="19"/>
        <v>2430</v>
      </c>
    </row>
    <row r="261" spans="1:14" s="14" customFormat="1" x14ac:dyDescent="0.2">
      <c r="A261" s="21">
        <v>144</v>
      </c>
      <c r="B261" s="22" t="s">
        <v>334</v>
      </c>
      <c r="C261" s="23" t="s">
        <v>12</v>
      </c>
      <c r="D261" s="24">
        <v>1800</v>
      </c>
      <c r="E261" s="25">
        <v>9.0000000000000011E-2</v>
      </c>
      <c r="F261" s="24">
        <v>162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8"/>
        <v>9.0000000000000011E-2</v>
      </c>
      <c r="N261" s="13">
        <f t="shared" si="19"/>
        <v>162</v>
      </c>
    </row>
    <row r="262" spans="1:14" s="14" customFormat="1" x14ac:dyDescent="0.2">
      <c r="A262" s="21">
        <v>145</v>
      </c>
      <c r="B262" s="22" t="s">
        <v>335</v>
      </c>
      <c r="C262" s="23" t="s">
        <v>12</v>
      </c>
      <c r="D262" s="24">
        <v>1800</v>
      </c>
      <c r="E262" s="25">
        <v>9.0000000000000011E-2</v>
      </c>
      <c r="F262" s="24">
        <v>162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8"/>
        <v>9.0000000000000011E-2</v>
      </c>
      <c r="N262" s="13">
        <f t="shared" si="19"/>
        <v>162</v>
      </c>
    </row>
    <row r="263" spans="1:14" s="14" customFormat="1" x14ac:dyDescent="0.2">
      <c r="A263" s="21">
        <v>146</v>
      </c>
      <c r="B263" s="22" t="s">
        <v>336</v>
      </c>
      <c r="C263" s="23" t="s">
        <v>12</v>
      </c>
      <c r="D263" s="24">
        <v>3130</v>
      </c>
      <c r="E263" s="25">
        <v>0.5</v>
      </c>
      <c r="F263" s="24">
        <v>1565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8"/>
        <v>0.5</v>
      </c>
      <c r="N263" s="13">
        <f t="shared" si="19"/>
        <v>1565</v>
      </c>
    </row>
    <row r="264" spans="1:14" s="14" customFormat="1" x14ac:dyDescent="0.2">
      <c r="A264" s="21">
        <v>147</v>
      </c>
      <c r="B264" s="22" t="s">
        <v>337</v>
      </c>
      <c r="C264" s="23" t="s">
        <v>12</v>
      </c>
      <c r="D264" s="24">
        <v>800</v>
      </c>
      <c r="E264" s="25">
        <v>9.0000000000000011E-2</v>
      </c>
      <c r="F264" s="24">
        <v>72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8"/>
        <v>9.0000000000000011E-2</v>
      </c>
      <c r="N264" s="13">
        <f t="shared" si="19"/>
        <v>72</v>
      </c>
    </row>
    <row r="265" spans="1:14" s="14" customFormat="1" x14ac:dyDescent="0.2">
      <c r="A265" s="21">
        <v>148</v>
      </c>
      <c r="B265" s="22" t="s">
        <v>338</v>
      </c>
      <c r="C265" s="23" t="s">
        <v>27</v>
      </c>
      <c r="D265" s="24">
        <v>400</v>
      </c>
      <c r="E265" s="25">
        <v>3</v>
      </c>
      <c r="F265" s="24">
        <v>1200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8"/>
        <v>3</v>
      </c>
      <c r="N265" s="13">
        <f t="shared" si="19"/>
        <v>1200</v>
      </c>
    </row>
    <row r="266" spans="1:14" s="14" customFormat="1" x14ac:dyDescent="0.2">
      <c r="A266" s="21">
        <v>149</v>
      </c>
      <c r="B266" s="22" t="s">
        <v>339</v>
      </c>
      <c r="C266" s="23" t="s">
        <v>27</v>
      </c>
      <c r="D266" s="24">
        <v>500</v>
      </c>
      <c r="E266" s="25">
        <v>4</v>
      </c>
      <c r="F266" s="24">
        <v>2000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8"/>
        <v>4</v>
      </c>
      <c r="N266" s="13">
        <f t="shared" si="19"/>
        <v>2000</v>
      </c>
    </row>
    <row r="267" spans="1:14" s="14" customFormat="1" x14ac:dyDescent="0.2">
      <c r="A267" s="21">
        <v>150</v>
      </c>
      <c r="B267" s="22" t="s">
        <v>132</v>
      </c>
      <c r="C267" s="23" t="s">
        <v>12</v>
      </c>
      <c r="D267" s="24">
        <v>300</v>
      </c>
      <c r="E267" s="25">
        <v>62.096000000000004</v>
      </c>
      <c r="F267" s="24">
        <v>18628.8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8"/>
        <v>62.096000000000004</v>
      </c>
      <c r="N267" s="13">
        <f t="shared" si="19"/>
        <v>18628.8</v>
      </c>
    </row>
    <row r="268" spans="1:14" s="14" customFormat="1" x14ac:dyDescent="0.2">
      <c r="A268" s="21">
        <v>151</v>
      </c>
      <c r="B268" s="22" t="s">
        <v>340</v>
      </c>
      <c r="C268" s="23" t="s">
        <v>12</v>
      </c>
      <c r="D268" s="24">
        <v>1040</v>
      </c>
      <c r="E268" s="25">
        <v>1.35</v>
      </c>
      <c r="F268" s="24">
        <v>1404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8"/>
        <v>1.35</v>
      </c>
      <c r="N268" s="13">
        <f t="shared" si="19"/>
        <v>1404</v>
      </c>
    </row>
    <row r="269" spans="1:14" s="14" customFormat="1" x14ac:dyDescent="0.2">
      <c r="A269" s="21">
        <v>152</v>
      </c>
      <c r="B269" s="22" t="s">
        <v>133</v>
      </c>
      <c r="C269" s="23" t="s">
        <v>12</v>
      </c>
      <c r="D269" s="24" t="s">
        <v>341</v>
      </c>
      <c r="E269" s="25">
        <v>16.176000000000002</v>
      </c>
      <c r="F269" s="24">
        <v>4269.37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8"/>
        <v>16.176000000000002</v>
      </c>
      <c r="N269" s="13">
        <f t="shared" si="19"/>
        <v>4269.37</v>
      </c>
    </row>
    <row r="270" spans="1:14" s="14" customFormat="1" x14ac:dyDescent="0.2">
      <c r="A270" s="21">
        <v>153</v>
      </c>
      <c r="B270" s="22" t="s">
        <v>342</v>
      </c>
      <c r="C270" s="23" t="s">
        <v>12</v>
      </c>
      <c r="D270" s="24" t="s">
        <v>343</v>
      </c>
      <c r="E270" s="25">
        <v>6.1690000000000005</v>
      </c>
      <c r="F270" s="24">
        <v>2265.9300000000003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8"/>
        <v>6.1690000000000005</v>
      </c>
      <c r="N270" s="13">
        <f t="shared" si="19"/>
        <v>2265.9300000000003</v>
      </c>
    </row>
    <row r="271" spans="1:14" s="14" customFormat="1" x14ac:dyDescent="0.2">
      <c r="A271" s="21">
        <v>154</v>
      </c>
      <c r="B271" s="22" t="s">
        <v>344</v>
      </c>
      <c r="C271" s="23" t="s">
        <v>59</v>
      </c>
      <c r="D271" s="24">
        <v>17</v>
      </c>
      <c r="E271" s="25">
        <v>37</v>
      </c>
      <c r="F271" s="24">
        <v>629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8"/>
        <v>37</v>
      </c>
      <c r="N271" s="13">
        <f t="shared" si="19"/>
        <v>629</v>
      </c>
    </row>
    <row r="272" spans="1:14" s="14" customFormat="1" x14ac:dyDescent="0.2">
      <c r="A272" s="21">
        <v>155</v>
      </c>
      <c r="B272" s="22" t="s">
        <v>345</v>
      </c>
      <c r="C272" s="23" t="s">
        <v>20</v>
      </c>
      <c r="D272" s="24" t="s">
        <v>346</v>
      </c>
      <c r="E272" s="25">
        <v>5</v>
      </c>
      <c r="F272" s="24">
        <v>106.55000000000001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8"/>
        <v>5</v>
      </c>
      <c r="N272" s="13">
        <f t="shared" si="19"/>
        <v>106.55000000000001</v>
      </c>
    </row>
    <row r="273" spans="1:14" s="14" customFormat="1" x14ac:dyDescent="0.2">
      <c r="A273" s="21">
        <v>156</v>
      </c>
      <c r="B273" s="22" t="s">
        <v>347</v>
      </c>
      <c r="C273" s="23" t="s">
        <v>348</v>
      </c>
      <c r="D273" s="24">
        <v>704</v>
      </c>
      <c r="E273" s="25">
        <v>5</v>
      </c>
      <c r="F273" s="24">
        <v>3520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5</v>
      </c>
      <c r="N273" s="13">
        <f>F273</f>
        <v>3520</v>
      </c>
    </row>
    <row r="274" spans="1:14" s="14" customFormat="1" x14ac:dyDescent="0.2">
      <c r="A274" s="21">
        <v>157</v>
      </c>
      <c r="B274" s="22" t="s">
        <v>349</v>
      </c>
      <c r="C274" s="23" t="s">
        <v>27</v>
      </c>
      <c r="D274" s="24">
        <v>163</v>
      </c>
      <c r="E274" s="25">
        <v>1</v>
      </c>
      <c r="F274" s="24">
        <v>163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1</v>
      </c>
      <c r="N274" s="13">
        <f>F274</f>
        <v>163</v>
      </c>
    </row>
    <row r="275" spans="1:14" s="14" customFormat="1" x14ac:dyDescent="0.2">
      <c r="A275" s="21">
        <v>158</v>
      </c>
      <c r="B275" s="22" t="s">
        <v>350</v>
      </c>
      <c r="C275" s="23" t="s">
        <v>27</v>
      </c>
      <c r="D275" s="24">
        <v>163</v>
      </c>
      <c r="E275" s="25">
        <v>1</v>
      </c>
      <c r="F275" s="24">
        <v>163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1</v>
      </c>
      <c r="N275" s="13">
        <f>F275</f>
        <v>163</v>
      </c>
    </row>
    <row r="276" spans="1:14" s="14" customFormat="1" x14ac:dyDescent="0.2">
      <c r="A276" s="21">
        <v>159</v>
      </c>
      <c r="B276" s="22" t="s">
        <v>351</v>
      </c>
      <c r="C276" s="23" t="s">
        <v>187</v>
      </c>
      <c r="D276" s="24">
        <v>2960</v>
      </c>
      <c r="E276" s="25">
        <v>2.7</v>
      </c>
      <c r="F276" s="24">
        <v>7992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2.7</v>
      </c>
      <c r="N276" s="13">
        <f>F276</f>
        <v>7992</v>
      </c>
    </row>
    <row r="277" spans="1:14" s="14" customFormat="1" x14ac:dyDescent="0.2">
      <c r="A277" s="21">
        <v>160</v>
      </c>
      <c r="B277" s="22" t="s">
        <v>352</v>
      </c>
      <c r="C277" s="23" t="s">
        <v>120</v>
      </c>
      <c r="D277" s="24" t="s">
        <v>353</v>
      </c>
      <c r="E277" s="25">
        <v>2</v>
      </c>
      <c r="F277" s="24">
        <v>3112.1400000000003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2</v>
      </c>
      <c r="N277" s="13">
        <f>F277</f>
        <v>3112.1400000000003</v>
      </c>
    </row>
    <row r="278" spans="1:14" s="8" customFormat="1" ht="13.5" customHeight="1" thickBot="1" x14ac:dyDescent="0.25"/>
    <row r="279" spans="1:14" s="8" customFormat="1" ht="26.25" customHeight="1" x14ac:dyDescent="0.2">
      <c r="A279" s="33" t="s">
        <v>4</v>
      </c>
      <c r="B279" s="30" t="s">
        <v>0</v>
      </c>
      <c r="C279" s="38" t="s">
        <v>5</v>
      </c>
      <c r="D279" s="30" t="s">
        <v>6</v>
      </c>
      <c r="E279" s="30" t="s">
        <v>9</v>
      </c>
      <c r="F279" s="30"/>
    </row>
    <row r="280" spans="1:14" s="8" customFormat="1" ht="12.75" customHeight="1" x14ac:dyDescent="0.2">
      <c r="A280" s="34"/>
      <c r="B280" s="36"/>
      <c r="C280" s="39"/>
      <c r="D280" s="36"/>
      <c r="E280" s="31" t="s">
        <v>7</v>
      </c>
      <c r="F280" s="31" t="s">
        <v>8</v>
      </c>
    </row>
    <row r="281" spans="1:14" s="8" customFormat="1" ht="13.5" customHeight="1" thickBot="1" x14ac:dyDescent="0.25">
      <c r="A281" s="35"/>
      <c r="B281" s="37"/>
      <c r="C281" s="40"/>
      <c r="D281" s="37"/>
      <c r="E281" s="32"/>
      <c r="F281" s="32"/>
    </row>
    <row r="282" spans="1:14" s="14" customFormat="1" x14ac:dyDescent="0.2">
      <c r="A282" s="21">
        <v>161</v>
      </c>
      <c r="B282" s="22" t="s">
        <v>354</v>
      </c>
      <c r="C282" s="23" t="s">
        <v>20</v>
      </c>
      <c r="D282" s="24">
        <v>26</v>
      </c>
      <c r="E282" s="25">
        <v>25</v>
      </c>
      <c r="F282" s="24">
        <v>650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ref="M282:M302" si="20">E282</f>
        <v>25</v>
      </c>
      <c r="N282" s="13">
        <f t="shared" ref="N282:N302" si="21">F282</f>
        <v>650</v>
      </c>
    </row>
    <row r="283" spans="1:14" s="14" customFormat="1" x14ac:dyDescent="0.2">
      <c r="A283" s="21">
        <v>162</v>
      </c>
      <c r="B283" s="22" t="s">
        <v>355</v>
      </c>
      <c r="C283" s="23" t="s">
        <v>17</v>
      </c>
      <c r="D283" s="24" t="s">
        <v>356</v>
      </c>
      <c r="E283" s="25">
        <v>2</v>
      </c>
      <c r="F283" s="24">
        <v>696.44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0"/>
        <v>2</v>
      </c>
      <c r="N283" s="13">
        <f t="shared" si="21"/>
        <v>696.44</v>
      </c>
    </row>
    <row r="284" spans="1:14" s="14" customFormat="1" x14ac:dyDescent="0.2">
      <c r="A284" s="21">
        <v>163</v>
      </c>
      <c r="B284" s="22" t="s">
        <v>357</v>
      </c>
      <c r="C284" s="23" t="s">
        <v>59</v>
      </c>
      <c r="D284" s="24">
        <v>275</v>
      </c>
      <c r="E284" s="25">
        <v>2</v>
      </c>
      <c r="F284" s="24">
        <v>550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0"/>
        <v>2</v>
      </c>
      <c r="N284" s="13">
        <f t="shared" si="21"/>
        <v>550</v>
      </c>
    </row>
    <row r="285" spans="1:14" s="14" customFormat="1" x14ac:dyDescent="0.2">
      <c r="A285" s="21">
        <v>164</v>
      </c>
      <c r="B285" s="22" t="s">
        <v>358</v>
      </c>
      <c r="C285" s="23" t="s">
        <v>348</v>
      </c>
      <c r="D285" s="24">
        <v>250</v>
      </c>
      <c r="E285" s="25">
        <v>30</v>
      </c>
      <c r="F285" s="24">
        <v>7500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0"/>
        <v>30</v>
      </c>
      <c r="N285" s="13">
        <f t="shared" si="21"/>
        <v>7500</v>
      </c>
    </row>
    <row r="286" spans="1:14" s="14" customFormat="1" x14ac:dyDescent="0.2">
      <c r="A286" s="21">
        <v>165</v>
      </c>
      <c r="B286" s="22" t="s">
        <v>359</v>
      </c>
      <c r="C286" s="23" t="s">
        <v>12</v>
      </c>
      <c r="D286" s="24">
        <v>3000</v>
      </c>
      <c r="E286" s="25">
        <v>0.4</v>
      </c>
      <c r="F286" s="24">
        <v>1200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0"/>
        <v>0.4</v>
      </c>
      <c r="N286" s="13">
        <f t="shared" si="21"/>
        <v>1200</v>
      </c>
    </row>
    <row r="287" spans="1:14" s="14" customFormat="1" x14ac:dyDescent="0.2">
      <c r="A287" s="21">
        <v>166</v>
      </c>
      <c r="B287" s="22" t="s">
        <v>360</v>
      </c>
      <c r="C287" s="23" t="s">
        <v>27</v>
      </c>
      <c r="D287" s="24" t="s">
        <v>361</v>
      </c>
      <c r="E287" s="25">
        <v>9</v>
      </c>
      <c r="F287" s="24">
        <v>638.55000000000007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0"/>
        <v>9</v>
      </c>
      <c r="N287" s="13">
        <f t="shared" si="21"/>
        <v>638.55000000000007</v>
      </c>
    </row>
    <row r="288" spans="1:14" s="14" customFormat="1" x14ac:dyDescent="0.2">
      <c r="A288" s="21">
        <v>167</v>
      </c>
      <c r="B288" s="22" t="s">
        <v>362</v>
      </c>
      <c r="C288" s="23" t="s">
        <v>17</v>
      </c>
      <c r="D288" s="24">
        <v>5000</v>
      </c>
      <c r="E288" s="25">
        <v>1</v>
      </c>
      <c r="F288" s="24">
        <v>5000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20"/>
        <v>1</v>
      </c>
      <c r="N288" s="13">
        <f t="shared" si="21"/>
        <v>5000</v>
      </c>
    </row>
    <row r="289" spans="1:14" s="14" customFormat="1" x14ac:dyDescent="0.2">
      <c r="A289" s="21">
        <v>168</v>
      </c>
      <c r="B289" s="22" t="s">
        <v>363</v>
      </c>
      <c r="C289" s="23" t="s">
        <v>17</v>
      </c>
      <c r="D289" s="24" t="s">
        <v>364</v>
      </c>
      <c r="E289" s="25">
        <v>9</v>
      </c>
      <c r="F289" s="24">
        <v>1135.51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20"/>
        <v>9</v>
      </c>
      <c r="N289" s="13">
        <f t="shared" si="21"/>
        <v>1135.51</v>
      </c>
    </row>
    <row r="290" spans="1:14" s="14" customFormat="1" x14ac:dyDescent="0.2">
      <c r="A290" s="21">
        <v>169</v>
      </c>
      <c r="B290" s="22" t="s">
        <v>365</v>
      </c>
      <c r="C290" s="23" t="s">
        <v>59</v>
      </c>
      <c r="D290" s="24" t="s">
        <v>366</v>
      </c>
      <c r="E290" s="25">
        <v>2</v>
      </c>
      <c r="F290" s="24">
        <v>319.63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20"/>
        <v>2</v>
      </c>
      <c r="N290" s="13">
        <f t="shared" si="21"/>
        <v>319.63</v>
      </c>
    </row>
    <row r="291" spans="1:14" s="14" customFormat="1" x14ac:dyDescent="0.2">
      <c r="A291" s="21">
        <v>170</v>
      </c>
      <c r="B291" s="22" t="s">
        <v>367</v>
      </c>
      <c r="C291" s="23" t="s">
        <v>59</v>
      </c>
      <c r="D291" s="24" t="s">
        <v>368</v>
      </c>
      <c r="E291" s="25">
        <v>17</v>
      </c>
      <c r="F291" s="24">
        <v>314.58000000000004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20"/>
        <v>17</v>
      </c>
      <c r="N291" s="13">
        <f t="shared" si="21"/>
        <v>314.58000000000004</v>
      </c>
    </row>
    <row r="292" spans="1:14" s="14" customFormat="1" x14ac:dyDescent="0.2">
      <c r="A292" s="21">
        <v>171</v>
      </c>
      <c r="B292" s="22" t="s">
        <v>369</v>
      </c>
      <c r="C292" s="23" t="s">
        <v>120</v>
      </c>
      <c r="D292" s="24" t="s">
        <v>370</v>
      </c>
      <c r="E292" s="25">
        <v>2</v>
      </c>
      <c r="F292" s="24">
        <v>211.96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20"/>
        <v>2</v>
      </c>
      <c r="N292" s="13">
        <f t="shared" si="21"/>
        <v>211.96</v>
      </c>
    </row>
    <row r="293" spans="1:14" s="14" customFormat="1" x14ac:dyDescent="0.2">
      <c r="A293" s="21">
        <v>172</v>
      </c>
      <c r="B293" s="22" t="s">
        <v>371</v>
      </c>
      <c r="C293" s="23" t="s">
        <v>57</v>
      </c>
      <c r="D293" s="24" t="s">
        <v>372</v>
      </c>
      <c r="E293" s="25">
        <v>1</v>
      </c>
      <c r="F293" s="24">
        <v>3684.1200000000003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20"/>
        <v>1</v>
      </c>
      <c r="N293" s="13">
        <f t="shared" si="21"/>
        <v>3684.1200000000003</v>
      </c>
    </row>
    <row r="294" spans="1:14" s="14" customFormat="1" x14ac:dyDescent="0.2">
      <c r="A294" s="21">
        <v>173</v>
      </c>
      <c r="B294" s="22" t="s">
        <v>373</v>
      </c>
      <c r="C294" s="23" t="s">
        <v>27</v>
      </c>
      <c r="D294" s="24" t="s">
        <v>374</v>
      </c>
      <c r="E294" s="25">
        <v>50</v>
      </c>
      <c r="F294" s="24">
        <v>507.5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0"/>
        <v>50</v>
      </c>
      <c r="N294" s="13">
        <f t="shared" si="21"/>
        <v>507.5</v>
      </c>
    </row>
    <row r="295" spans="1:14" s="14" customFormat="1" x14ac:dyDescent="0.2">
      <c r="A295" s="21">
        <v>174</v>
      </c>
      <c r="B295" s="22" t="s">
        <v>375</v>
      </c>
      <c r="C295" s="23" t="s">
        <v>72</v>
      </c>
      <c r="D295" s="24" t="s">
        <v>170</v>
      </c>
      <c r="E295" s="25">
        <v>4</v>
      </c>
      <c r="F295" s="24">
        <v>706.54000000000008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0"/>
        <v>4</v>
      </c>
      <c r="N295" s="13">
        <f t="shared" si="21"/>
        <v>706.54000000000008</v>
      </c>
    </row>
    <row r="296" spans="1:14" s="14" customFormat="1" x14ac:dyDescent="0.2">
      <c r="A296" s="21">
        <v>175</v>
      </c>
      <c r="B296" s="22" t="s">
        <v>376</v>
      </c>
      <c r="C296" s="23" t="s">
        <v>12</v>
      </c>
      <c r="D296" s="24">
        <v>2300</v>
      </c>
      <c r="E296" s="25">
        <v>0.1</v>
      </c>
      <c r="F296" s="24">
        <v>230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20"/>
        <v>0.1</v>
      </c>
      <c r="N296" s="13">
        <f t="shared" si="21"/>
        <v>230</v>
      </c>
    </row>
    <row r="297" spans="1:14" s="14" customFormat="1" x14ac:dyDescent="0.2">
      <c r="A297" s="21">
        <v>176</v>
      </c>
      <c r="B297" s="22" t="s">
        <v>377</v>
      </c>
      <c r="C297" s="23" t="s">
        <v>12</v>
      </c>
      <c r="D297" s="24">
        <v>2300</v>
      </c>
      <c r="E297" s="25">
        <v>0.25</v>
      </c>
      <c r="F297" s="24">
        <v>575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20"/>
        <v>0.25</v>
      </c>
      <c r="N297" s="13">
        <f t="shared" si="21"/>
        <v>575</v>
      </c>
    </row>
    <row r="298" spans="1:14" s="14" customFormat="1" x14ac:dyDescent="0.2">
      <c r="A298" s="21">
        <v>177</v>
      </c>
      <c r="B298" s="22" t="s">
        <v>159</v>
      </c>
      <c r="C298" s="23" t="s">
        <v>59</v>
      </c>
      <c r="D298" s="24" t="s">
        <v>160</v>
      </c>
      <c r="E298" s="25">
        <v>2850</v>
      </c>
      <c r="F298" s="24">
        <v>2650.5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0"/>
        <v>2850</v>
      </c>
      <c r="N298" s="13">
        <f t="shared" si="21"/>
        <v>2650.5</v>
      </c>
    </row>
    <row r="299" spans="1:14" s="14" customFormat="1" x14ac:dyDescent="0.2">
      <c r="A299" s="21">
        <v>178</v>
      </c>
      <c r="B299" s="22" t="s">
        <v>161</v>
      </c>
      <c r="C299" s="23" t="s">
        <v>17</v>
      </c>
      <c r="D299" s="24" t="s">
        <v>378</v>
      </c>
      <c r="E299" s="25">
        <v>185</v>
      </c>
      <c r="F299" s="24">
        <v>265.52000000000004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0"/>
        <v>185</v>
      </c>
      <c r="N299" s="13">
        <f t="shared" si="21"/>
        <v>265.52000000000004</v>
      </c>
    </row>
    <row r="300" spans="1:14" s="14" customFormat="1" x14ac:dyDescent="0.2">
      <c r="A300" s="21">
        <v>179</v>
      </c>
      <c r="B300" s="22" t="s">
        <v>163</v>
      </c>
      <c r="C300" s="23" t="s">
        <v>17</v>
      </c>
      <c r="D300" s="24" t="s">
        <v>379</v>
      </c>
      <c r="E300" s="25">
        <v>270</v>
      </c>
      <c r="F300" s="24">
        <v>405.85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20"/>
        <v>270</v>
      </c>
      <c r="N300" s="13">
        <f t="shared" si="21"/>
        <v>405.85</v>
      </c>
    </row>
    <row r="301" spans="1:14" s="14" customFormat="1" x14ac:dyDescent="0.2">
      <c r="A301" s="21">
        <v>180</v>
      </c>
      <c r="B301" s="22" t="s">
        <v>165</v>
      </c>
      <c r="C301" s="23" t="s">
        <v>17</v>
      </c>
      <c r="D301" s="24" t="s">
        <v>166</v>
      </c>
      <c r="E301" s="25">
        <v>336</v>
      </c>
      <c r="F301" s="24">
        <v>309.12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20"/>
        <v>336</v>
      </c>
      <c r="N301" s="13">
        <f t="shared" si="21"/>
        <v>309.12</v>
      </c>
    </row>
    <row r="302" spans="1:14" s="14" customFormat="1" ht="13.5" thickBot="1" x14ac:dyDescent="0.25">
      <c r="A302" s="21">
        <v>181</v>
      </c>
      <c r="B302" s="22" t="s">
        <v>16</v>
      </c>
      <c r="C302" s="23" t="s">
        <v>17</v>
      </c>
      <c r="D302" s="24" t="s">
        <v>167</v>
      </c>
      <c r="E302" s="25">
        <v>25</v>
      </c>
      <c r="F302" s="24">
        <v>26.25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20"/>
        <v>25</v>
      </c>
      <c r="N302" s="13">
        <f t="shared" si="21"/>
        <v>26.25</v>
      </c>
    </row>
    <row r="303" spans="1:14" s="8" customFormat="1" ht="13.5" thickBot="1" x14ac:dyDescent="0.25">
      <c r="A303" s="15"/>
      <c r="B303" s="16"/>
      <c r="C303" s="16"/>
      <c r="D303" s="17"/>
      <c r="E303" s="18">
        <f>SUM(Лист1!M108:M302)</f>
        <v>70824.170999999988</v>
      </c>
      <c r="F303" s="19">
        <f>SUM(Лист1!N108:N302)</f>
        <v>486859.01000000007</v>
      </c>
    </row>
    <row r="304" spans="1:14" s="12" customFormat="1" ht="15" customHeight="1" thickBot="1" x14ac:dyDescent="0.25">
      <c r="A304" s="29" t="s">
        <v>497</v>
      </c>
      <c r="B304" s="10"/>
      <c r="C304" s="10"/>
      <c r="D304" s="10"/>
      <c r="E304" s="11"/>
      <c r="F304" s="10"/>
    </row>
    <row r="305" spans="1:15" s="12" customFormat="1" ht="15" hidden="1" customHeight="1" thickBot="1" x14ac:dyDescent="0.25">
      <c r="A305" s="26"/>
      <c r="B305" s="27"/>
      <c r="C305" s="27"/>
      <c r="D305" s="27"/>
      <c r="E305" s="28"/>
      <c r="F305" s="27"/>
      <c r="O305" s="12" t="s">
        <v>10</v>
      </c>
    </row>
    <row r="306" spans="1:15" s="14" customFormat="1" x14ac:dyDescent="0.2">
      <c r="A306" s="21">
        <v>1</v>
      </c>
      <c r="B306" s="22" t="s">
        <v>380</v>
      </c>
      <c r="C306" s="23" t="s">
        <v>27</v>
      </c>
      <c r="D306" s="24" t="s">
        <v>381</v>
      </c>
      <c r="E306" s="25">
        <v>1</v>
      </c>
      <c r="F306" s="24">
        <v>14.56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ref="M306:N308" si="22">E306</f>
        <v>1</v>
      </c>
      <c r="N306" s="13">
        <f t="shared" si="22"/>
        <v>14.56</v>
      </c>
    </row>
    <row r="307" spans="1:15" s="14" customFormat="1" x14ac:dyDescent="0.2">
      <c r="A307" s="21">
        <v>2</v>
      </c>
      <c r="B307" s="22" t="s">
        <v>382</v>
      </c>
      <c r="C307" s="23" t="s">
        <v>348</v>
      </c>
      <c r="D307" s="24">
        <v>650</v>
      </c>
      <c r="E307" s="25">
        <v>0.1</v>
      </c>
      <c r="F307" s="24">
        <v>65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2"/>
        <v>0.1</v>
      </c>
      <c r="N307" s="13">
        <f t="shared" si="22"/>
        <v>65</v>
      </c>
    </row>
    <row r="308" spans="1:15" s="14" customFormat="1" ht="13.5" thickBot="1" x14ac:dyDescent="0.25">
      <c r="A308" s="21">
        <v>3</v>
      </c>
      <c r="B308" s="22" t="s">
        <v>383</v>
      </c>
      <c r="C308" s="23" t="s">
        <v>27</v>
      </c>
      <c r="D308" s="24" t="s">
        <v>384</v>
      </c>
      <c r="E308" s="25">
        <v>6</v>
      </c>
      <c r="F308" s="24">
        <v>88.15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si="22"/>
        <v>6</v>
      </c>
      <c r="N308" s="13">
        <f t="shared" si="22"/>
        <v>88.15</v>
      </c>
    </row>
    <row r="309" spans="1:15" s="8" customFormat="1" ht="13.5" thickBot="1" x14ac:dyDescent="0.25">
      <c r="A309" s="15"/>
      <c r="B309" s="16"/>
      <c r="C309" s="16"/>
      <c r="D309" s="17"/>
      <c r="E309" s="18">
        <f>SUM(Лист1!M304:M308)</f>
        <v>7.1</v>
      </c>
      <c r="F309" s="19">
        <f>SUM(Лист1!N304:N308)</f>
        <v>167.71</v>
      </c>
    </row>
    <row r="310" spans="1:15" s="12" customFormat="1" ht="15" customHeight="1" thickBot="1" x14ac:dyDescent="0.25">
      <c r="A310" s="29" t="s">
        <v>498</v>
      </c>
      <c r="B310" s="10"/>
      <c r="C310" s="10"/>
      <c r="D310" s="10"/>
      <c r="E310" s="11"/>
      <c r="F310" s="10"/>
    </row>
    <row r="311" spans="1:15" s="12" customFormat="1" ht="15" hidden="1" customHeight="1" thickBot="1" x14ac:dyDescent="0.25">
      <c r="A311" s="26"/>
      <c r="B311" s="27"/>
      <c r="C311" s="27"/>
      <c r="D311" s="27"/>
      <c r="E311" s="28"/>
      <c r="F311" s="27"/>
      <c r="O311" s="12" t="s">
        <v>10</v>
      </c>
    </row>
    <row r="312" spans="1:15" s="14" customFormat="1" x14ac:dyDescent="0.2">
      <c r="A312" s="21">
        <v>1</v>
      </c>
      <c r="B312" s="22" t="s">
        <v>385</v>
      </c>
      <c r="C312" s="23" t="s">
        <v>17</v>
      </c>
      <c r="D312" s="24">
        <v>130</v>
      </c>
      <c r="E312" s="25">
        <v>175</v>
      </c>
      <c r="F312" s="24">
        <v>22750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ref="M312:M320" si="23">E312</f>
        <v>175</v>
      </c>
      <c r="N312" s="13">
        <f t="shared" ref="N312:N320" si="24">F312</f>
        <v>22750</v>
      </c>
    </row>
    <row r="313" spans="1:15" s="14" customFormat="1" ht="25.5" x14ac:dyDescent="0.2">
      <c r="A313" s="21">
        <v>2</v>
      </c>
      <c r="B313" s="22" t="s">
        <v>386</v>
      </c>
      <c r="C313" s="23" t="s">
        <v>72</v>
      </c>
      <c r="D313" s="24">
        <v>28</v>
      </c>
      <c r="E313" s="25">
        <v>1000</v>
      </c>
      <c r="F313" s="24">
        <v>28000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3"/>
        <v>1000</v>
      </c>
      <c r="N313" s="13">
        <f t="shared" si="24"/>
        <v>28000</v>
      </c>
    </row>
    <row r="314" spans="1:15" s="14" customFormat="1" x14ac:dyDescent="0.2">
      <c r="A314" s="21">
        <v>3</v>
      </c>
      <c r="B314" s="22" t="s">
        <v>387</v>
      </c>
      <c r="C314" s="23" t="s">
        <v>17</v>
      </c>
      <c r="D314" s="24" t="s">
        <v>388</v>
      </c>
      <c r="E314" s="25">
        <v>310</v>
      </c>
      <c r="F314" s="24">
        <v>6516.2000000000007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3"/>
        <v>310</v>
      </c>
      <c r="N314" s="13">
        <f t="shared" si="24"/>
        <v>6516.2000000000007</v>
      </c>
    </row>
    <row r="315" spans="1:15" s="14" customFormat="1" x14ac:dyDescent="0.2">
      <c r="A315" s="21">
        <v>4</v>
      </c>
      <c r="B315" s="22" t="s">
        <v>389</v>
      </c>
      <c r="C315" s="23" t="s">
        <v>17</v>
      </c>
      <c r="D315" s="24" t="s">
        <v>390</v>
      </c>
      <c r="E315" s="25">
        <v>310</v>
      </c>
      <c r="F315" s="24">
        <v>6138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3"/>
        <v>310</v>
      </c>
      <c r="N315" s="13">
        <f t="shared" si="24"/>
        <v>6138</v>
      </c>
    </row>
    <row r="316" spans="1:15" s="14" customFormat="1" x14ac:dyDescent="0.2">
      <c r="A316" s="21">
        <v>5</v>
      </c>
      <c r="B316" s="22" t="s">
        <v>391</v>
      </c>
      <c r="C316" s="23" t="s">
        <v>17</v>
      </c>
      <c r="D316" s="24" t="s">
        <v>392</v>
      </c>
      <c r="E316" s="25">
        <v>20</v>
      </c>
      <c r="F316" s="24">
        <v>356.8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3"/>
        <v>20</v>
      </c>
      <c r="N316" s="13">
        <f t="shared" si="24"/>
        <v>356.8</v>
      </c>
    </row>
    <row r="317" spans="1:15" s="14" customFormat="1" x14ac:dyDescent="0.2">
      <c r="A317" s="21">
        <v>6</v>
      </c>
      <c r="B317" s="22" t="s">
        <v>393</v>
      </c>
      <c r="C317" s="23" t="s">
        <v>17</v>
      </c>
      <c r="D317" s="24" t="s">
        <v>394</v>
      </c>
      <c r="E317" s="25">
        <v>4570</v>
      </c>
      <c r="F317" s="24">
        <v>26597.390000000003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3"/>
        <v>4570</v>
      </c>
      <c r="N317" s="13">
        <f t="shared" si="24"/>
        <v>26597.390000000003</v>
      </c>
    </row>
    <row r="318" spans="1:15" s="14" customFormat="1" x14ac:dyDescent="0.2">
      <c r="A318" s="21">
        <v>7</v>
      </c>
      <c r="B318" s="22" t="s">
        <v>395</v>
      </c>
      <c r="C318" s="23" t="s">
        <v>17</v>
      </c>
      <c r="D318" s="24" t="s">
        <v>396</v>
      </c>
      <c r="E318" s="25">
        <v>7080</v>
      </c>
      <c r="F318" s="24">
        <v>40710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3"/>
        <v>7080</v>
      </c>
      <c r="N318" s="13">
        <f t="shared" si="24"/>
        <v>40710</v>
      </c>
    </row>
    <row r="319" spans="1:15" s="14" customFormat="1" ht="25.5" x14ac:dyDescent="0.2">
      <c r="A319" s="21">
        <v>8</v>
      </c>
      <c r="B319" s="22" t="s">
        <v>397</v>
      </c>
      <c r="C319" s="23" t="s">
        <v>398</v>
      </c>
      <c r="D319" s="24" t="s">
        <v>399</v>
      </c>
      <c r="E319" s="25">
        <v>8</v>
      </c>
      <c r="F319" s="24">
        <v>12441.6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3"/>
        <v>8</v>
      </c>
      <c r="N319" s="13">
        <f t="shared" si="24"/>
        <v>12441.6</v>
      </c>
    </row>
    <row r="320" spans="1:15" s="14" customFormat="1" ht="26.25" thickBot="1" x14ac:dyDescent="0.25">
      <c r="A320" s="21">
        <v>9</v>
      </c>
      <c r="B320" s="22" t="s">
        <v>400</v>
      </c>
      <c r="C320" s="23" t="s">
        <v>398</v>
      </c>
      <c r="D320" s="24">
        <v>2500</v>
      </c>
      <c r="E320" s="25">
        <v>14</v>
      </c>
      <c r="F320" s="24">
        <v>35000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3"/>
        <v>14</v>
      </c>
      <c r="N320" s="13">
        <f t="shared" si="24"/>
        <v>35000</v>
      </c>
    </row>
    <row r="321" spans="1:15" s="8" customFormat="1" ht="13.5" thickBot="1" x14ac:dyDescent="0.25">
      <c r="A321" s="15"/>
      <c r="B321" s="16"/>
      <c r="C321" s="16"/>
      <c r="D321" s="17"/>
      <c r="E321" s="18">
        <f>SUM(Лист1!M310:M320)</f>
        <v>13487</v>
      </c>
      <c r="F321" s="19">
        <f>SUM(Лист1!N310:N320)</f>
        <v>178509.99</v>
      </c>
    </row>
    <row r="322" spans="1:15" s="12" customFormat="1" ht="15" customHeight="1" thickBot="1" x14ac:dyDescent="0.25">
      <c r="A322" s="29" t="s">
        <v>499</v>
      </c>
      <c r="B322" s="10"/>
      <c r="C322" s="10"/>
      <c r="D322" s="10"/>
      <c r="E322" s="11"/>
      <c r="F322" s="10"/>
    </row>
    <row r="323" spans="1:15" s="12" customFormat="1" ht="15" hidden="1" customHeight="1" thickBot="1" x14ac:dyDescent="0.25">
      <c r="A323" s="26"/>
      <c r="B323" s="27"/>
      <c r="C323" s="27"/>
      <c r="D323" s="27"/>
      <c r="E323" s="28"/>
      <c r="F323" s="27"/>
      <c r="O323" s="12" t="s">
        <v>10</v>
      </c>
    </row>
    <row r="324" spans="1:15" s="14" customFormat="1" x14ac:dyDescent="0.2">
      <c r="A324" s="21">
        <v>1</v>
      </c>
      <c r="B324" s="22" t="s">
        <v>401</v>
      </c>
      <c r="C324" s="23" t="s">
        <v>402</v>
      </c>
      <c r="D324" s="24" t="s">
        <v>403</v>
      </c>
      <c r="E324" s="25">
        <v>490</v>
      </c>
      <c r="F324" s="24">
        <v>52612.100000000006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ref="M324:N328" si="25">E324</f>
        <v>490</v>
      </c>
      <c r="N324" s="13">
        <f t="shared" si="25"/>
        <v>52612.100000000006</v>
      </c>
    </row>
    <row r="325" spans="1:15" s="14" customFormat="1" x14ac:dyDescent="0.2">
      <c r="A325" s="21">
        <v>2</v>
      </c>
      <c r="B325" s="22" t="s">
        <v>404</v>
      </c>
      <c r="C325" s="23" t="s">
        <v>402</v>
      </c>
      <c r="D325" s="24" t="s">
        <v>405</v>
      </c>
      <c r="E325" s="25">
        <v>53</v>
      </c>
      <c r="F325" s="24">
        <v>10604.24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5"/>
        <v>53</v>
      </c>
      <c r="N325" s="13">
        <f t="shared" si="25"/>
        <v>10604.24</v>
      </c>
    </row>
    <row r="326" spans="1:15" s="14" customFormat="1" x14ac:dyDescent="0.2">
      <c r="A326" s="21">
        <v>3</v>
      </c>
      <c r="B326" s="22" t="s">
        <v>406</v>
      </c>
      <c r="C326" s="23" t="s">
        <v>402</v>
      </c>
      <c r="D326" s="24" t="s">
        <v>310</v>
      </c>
      <c r="E326" s="25">
        <v>500</v>
      </c>
      <c r="F326" s="24">
        <v>2748.25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5"/>
        <v>500</v>
      </c>
      <c r="N326" s="13">
        <f t="shared" si="25"/>
        <v>2748.25</v>
      </c>
    </row>
    <row r="327" spans="1:15" s="14" customFormat="1" x14ac:dyDescent="0.2">
      <c r="A327" s="21">
        <v>4</v>
      </c>
      <c r="B327" s="22" t="s">
        <v>407</v>
      </c>
      <c r="C327" s="23" t="s">
        <v>402</v>
      </c>
      <c r="D327" s="24" t="s">
        <v>96</v>
      </c>
      <c r="E327" s="25">
        <v>1420</v>
      </c>
      <c r="F327" s="24">
        <v>5992.4000000000005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5"/>
        <v>1420</v>
      </c>
      <c r="N327" s="13">
        <f t="shared" si="25"/>
        <v>5992.4000000000005</v>
      </c>
    </row>
    <row r="328" spans="1:15" s="14" customFormat="1" x14ac:dyDescent="0.2">
      <c r="A328" s="21">
        <v>5</v>
      </c>
      <c r="B328" s="22" t="s">
        <v>408</v>
      </c>
      <c r="C328" s="23" t="s">
        <v>402</v>
      </c>
      <c r="D328" s="24" t="s">
        <v>409</v>
      </c>
      <c r="E328" s="25">
        <v>1600</v>
      </c>
      <c r="F328" s="24">
        <v>8702.8000000000011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5"/>
        <v>1600</v>
      </c>
      <c r="N328" s="13">
        <f t="shared" si="25"/>
        <v>8702.8000000000011</v>
      </c>
    </row>
    <row r="329" spans="1:15" s="14" customFormat="1" x14ac:dyDescent="0.2">
      <c r="A329" s="21">
        <v>6</v>
      </c>
      <c r="B329" s="22" t="s">
        <v>410</v>
      </c>
      <c r="C329" s="23" t="s">
        <v>402</v>
      </c>
      <c r="D329" s="24" t="s">
        <v>411</v>
      </c>
      <c r="E329" s="25">
        <v>140</v>
      </c>
      <c r="F329" s="24">
        <v>530.46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ref="M329:N335" si="26">E329</f>
        <v>140</v>
      </c>
      <c r="N329" s="13">
        <f t="shared" si="26"/>
        <v>530.46</v>
      </c>
    </row>
    <row r="330" spans="1:15" s="14" customFormat="1" ht="25.5" x14ac:dyDescent="0.2">
      <c r="A330" s="21">
        <v>7</v>
      </c>
      <c r="B330" s="22" t="s">
        <v>412</v>
      </c>
      <c r="C330" s="23" t="s">
        <v>17</v>
      </c>
      <c r="D330" s="24" t="s">
        <v>413</v>
      </c>
      <c r="E330" s="25">
        <v>30</v>
      </c>
      <c r="F330" s="24">
        <v>848.1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6"/>
        <v>30</v>
      </c>
      <c r="N330" s="13">
        <f t="shared" si="26"/>
        <v>848.1</v>
      </c>
    </row>
    <row r="331" spans="1:15" s="14" customFormat="1" x14ac:dyDescent="0.2">
      <c r="A331" s="21">
        <v>8</v>
      </c>
      <c r="B331" s="22" t="s">
        <v>414</v>
      </c>
      <c r="C331" s="23" t="s">
        <v>402</v>
      </c>
      <c r="D331" s="24" t="s">
        <v>415</v>
      </c>
      <c r="E331" s="25">
        <v>1194</v>
      </c>
      <c r="F331" s="24">
        <v>143945.76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6"/>
        <v>1194</v>
      </c>
      <c r="N331" s="13">
        <f t="shared" si="26"/>
        <v>143945.76</v>
      </c>
    </row>
    <row r="332" spans="1:15" s="14" customFormat="1" x14ac:dyDescent="0.2">
      <c r="A332" s="21">
        <v>9</v>
      </c>
      <c r="B332" s="22" t="s">
        <v>416</v>
      </c>
      <c r="C332" s="23" t="s">
        <v>402</v>
      </c>
      <c r="D332" s="24" t="s">
        <v>417</v>
      </c>
      <c r="E332" s="25">
        <v>330</v>
      </c>
      <c r="F332" s="24">
        <v>43833.9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6"/>
        <v>330</v>
      </c>
      <c r="N332" s="13">
        <f t="shared" si="26"/>
        <v>43833.9</v>
      </c>
    </row>
    <row r="333" spans="1:15" s="14" customFormat="1" ht="25.5" x14ac:dyDescent="0.2">
      <c r="A333" s="21">
        <v>10</v>
      </c>
      <c r="B333" s="22" t="s">
        <v>418</v>
      </c>
      <c r="C333" s="23" t="s">
        <v>17</v>
      </c>
      <c r="D333" s="24" t="s">
        <v>419</v>
      </c>
      <c r="E333" s="25">
        <v>400</v>
      </c>
      <c r="F333" s="24">
        <v>35021.760000000002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6"/>
        <v>400</v>
      </c>
      <c r="N333" s="13">
        <f t="shared" si="26"/>
        <v>35021.760000000002</v>
      </c>
    </row>
    <row r="334" spans="1:15" s="14" customFormat="1" x14ac:dyDescent="0.2">
      <c r="A334" s="21">
        <v>11</v>
      </c>
      <c r="B334" s="22" t="s">
        <v>420</v>
      </c>
      <c r="C334" s="23" t="s">
        <v>402</v>
      </c>
      <c r="D334" s="24" t="s">
        <v>421</v>
      </c>
      <c r="E334" s="25">
        <v>292</v>
      </c>
      <c r="F334" s="24">
        <v>20588.920000000002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6"/>
        <v>292</v>
      </c>
      <c r="N334" s="13">
        <f t="shared" si="26"/>
        <v>20588.920000000002</v>
      </c>
    </row>
    <row r="335" spans="1:15" s="14" customFormat="1" ht="13.5" thickBot="1" x14ac:dyDescent="0.25">
      <c r="A335" s="21">
        <v>12</v>
      </c>
      <c r="B335" s="22" t="s">
        <v>422</v>
      </c>
      <c r="C335" s="23" t="s">
        <v>402</v>
      </c>
      <c r="D335" s="24" t="s">
        <v>396</v>
      </c>
      <c r="E335" s="25">
        <v>340</v>
      </c>
      <c r="F335" s="24">
        <v>1953.64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6"/>
        <v>340</v>
      </c>
      <c r="N335" s="13">
        <f t="shared" si="26"/>
        <v>1953.64</v>
      </c>
    </row>
    <row r="336" spans="1:15" s="8" customFormat="1" ht="13.5" thickBot="1" x14ac:dyDescent="0.25">
      <c r="A336" s="15"/>
      <c r="B336" s="16"/>
      <c r="C336" s="16"/>
      <c r="D336" s="17"/>
      <c r="E336" s="18">
        <f>SUM(Лист1!M322:M335)</f>
        <v>6789</v>
      </c>
      <c r="F336" s="19">
        <f>SUM(Лист1!N322:N335)</f>
        <v>327382.33</v>
      </c>
    </row>
    <row r="337" spans="1:15" s="12" customFormat="1" ht="15" customHeight="1" thickBot="1" x14ac:dyDescent="0.25">
      <c r="A337" s="29" t="s">
        <v>500</v>
      </c>
      <c r="B337" s="10"/>
      <c r="C337" s="10"/>
      <c r="D337" s="10"/>
      <c r="E337" s="11"/>
      <c r="F337" s="10"/>
    </row>
    <row r="338" spans="1:15" s="12" customFormat="1" ht="15" hidden="1" customHeight="1" thickBot="1" x14ac:dyDescent="0.25">
      <c r="A338" s="26"/>
      <c r="B338" s="27"/>
      <c r="C338" s="27"/>
      <c r="D338" s="27"/>
      <c r="E338" s="28"/>
      <c r="F338" s="27"/>
      <c r="O338" s="12" t="s">
        <v>10</v>
      </c>
    </row>
    <row r="339" spans="1:15" s="14" customFormat="1" ht="25.5" x14ac:dyDescent="0.2">
      <c r="A339" s="21">
        <v>1</v>
      </c>
      <c r="B339" s="22" t="s">
        <v>423</v>
      </c>
      <c r="C339" s="23" t="s">
        <v>17</v>
      </c>
      <c r="D339" s="24" t="s">
        <v>424</v>
      </c>
      <c r="E339" s="25">
        <v>1</v>
      </c>
      <c r="F339" s="24">
        <v>1017.0300000000001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ref="M339:N344" si="27">E339</f>
        <v>1</v>
      </c>
      <c r="N339" s="13">
        <f t="shared" si="27"/>
        <v>1017.0300000000001</v>
      </c>
    </row>
    <row r="340" spans="1:15" s="14" customFormat="1" x14ac:dyDescent="0.2">
      <c r="A340" s="21">
        <v>2</v>
      </c>
      <c r="B340" s="22" t="s">
        <v>425</v>
      </c>
      <c r="C340" s="23" t="s">
        <v>59</v>
      </c>
      <c r="D340" s="24" t="s">
        <v>426</v>
      </c>
      <c r="E340" s="25">
        <v>113</v>
      </c>
      <c r="F340" s="24">
        <v>347.63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27"/>
        <v>113</v>
      </c>
      <c r="N340" s="13">
        <f t="shared" si="27"/>
        <v>347.63</v>
      </c>
    </row>
    <row r="341" spans="1:15" s="14" customFormat="1" x14ac:dyDescent="0.2">
      <c r="A341" s="21">
        <v>3</v>
      </c>
      <c r="B341" s="22" t="s">
        <v>427</v>
      </c>
      <c r="C341" s="23" t="s">
        <v>17</v>
      </c>
      <c r="D341" s="24" t="s">
        <v>428</v>
      </c>
      <c r="E341" s="25">
        <v>7</v>
      </c>
      <c r="F341" s="24">
        <v>806.54000000000008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si="27"/>
        <v>7</v>
      </c>
      <c r="N341" s="13">
        <f t="shared" si="27"/>
        <v>806.54000000000008</v>
      </c>
    </row>
    <row r="342" spans="1:15" s="14" customFormat="1" x14ac:dyDescent="0.2">
      <c r="A342" s="21">
        <v>4</v>
      </c>
      <c r="B342" s="22" t="s">
        <v>429</v>
      </c>
      <c r="C342" s="23" t="s">
        <v>17</v>
      </c>
      <c r="D342" s="24" t="s">
        <v>430</v>
      </c>
      <c r="E342" s="25">
        <v>7</v>
      </c>
      <c r="F342" s="24">
        <v>11325.230000000001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7"/>
        <v>7</v>
      </c>
      <c r="N342" s="13">
        <f t="shared" si="27"/>
        <v>11325.230000000001</v>
      </c>
    </row>
    <row r="343" spans="1:15" s="14" customFormat="1" x14ac:dyDescent="0.2">
      <c r="A343" s="21">
        <v>5</v>
      </c>
      <c r="B343" s="22" t="s">
        <v>431</v>
      </c>
      <c r="C343" s="23" t="s">
        <v>59</v>
      </c>
      <c r="D343" s="24" t="s">
        <v>432</v>
      </c>
      <c r="E343" s="25">
        <v>34</v>
      </c>
      <c r="F343" s="24">
        <v>1548.73</v>
      </c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si="27"/>
        <v>34</v>
      </c>
      <c r="N343" s="13">
        <f t="shared" si="27"/>
        <v>1548.73</v>
      </c>
    </row>
    <row r="344" spans="1:15" s="14" customFormat="1" ht="26.25" thickBot="1" x14ac:dyDescent="0.25">
      <c r="A344" s="21">
        <v>6</v>
      </c>
      <c r="B344" s="22" t="s">
        <v>433</v>
      </c>
      <c r="C344" s="23" t="s">
        <v>59</v>
      </c>
      <c r="D344" s="24" t="s">
        <v>434</v>
      </c>
      <c r="E344" s="25">
        <v>137</v>
      </c>
      <c r="F344" s="24">
        <v>230.67000000000002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7"/>
        <v>137</v>
      </c>
      <c r="N344" s="13">
        <f t="shared" si="27"/>
        <v>230.67000000000002</v>
      </c>
    </row>
    <row r="345" spans="1:15" s="8" customFormat="1" ht="13.5" thickBot="1" x14ac:dyDescent="0.25">
      <c r="A345" s="15"/>
      <c r="B345" s="16"/>
      <c r="C345" s="16"/>
      <c r="D345" s="17"/>
      <c r="E345" s="18">
        <f>SUM(Лист1!M337:M344)</f>
        <v>299</v>
      </c>
      <c r="F345" s="19">
        <f>SUM(Лист1!N337:N344)</f>
        <v>15275.830000000002</v>
      </c>
    </row>
    <row r="346" spans="1:15" s="12" customFormat="1" ht="15" hidden="1" customHeight="1" thickBot="1" x14ac:dyDescent="0.25">
      <c r="A346" s="26"/>
      <c r="B346" s="27"/>
      <c r="C346" s="27"/>
      <c r="D346" s="27"/>
      <c r="E346" s="28"/>
      <c r="F346" s="27"/>
      <c r="O346" s="12" t="s">
        <v>10</v>
      </c>
    </row>
    <row r="347" spans="1:15" s="8" customFormat="1" ht="13.5" customHeight="1" thickBot="1" x14ac:dyDescent="0.25"/>
    <row r="348" spans="1:15" s="8" customFormat="1" ht="26.25" customHeight="1" x14ac:dyDescent="0.2">
      <c r="A348" s="33" t="s">
        <v>4</v>
      </c>
      <c r="B348" s="30" t="s">
        <v>0</v>
      </c>
      <c r="C348" s="38" t="s">
        <v>5</v>
      </c>
      <c r="D348" s="30" t="s">
        <v>6</v>
      </c>
      <c r="E348" s="30" t="s">
        <v>9</v>
      </c>
      <c r="F348" s="30"/>
    </row>
    <row r="349" spans="1:15" s="8" customFormat="1" ht="12.75" customHeight="1" x14ac:dyDescent="0.2">
      <c r="A349" s="34"/>
      <c r="B349" s="36"/>
      <c r="C349" s="39"/>
      <c r="D349" s="36"/>
      <c r="E349" s="31" t="s">
        <v>7</v>
      </c>
      <c r="F349" s="31" t="s">
        <v>8</v>
      </c>
    </row>
    <row r="350" spans="1:15" s="8" customFormat="1" ht="13.5" customHeight="1" thickBot="1" x14ac:dyDescent="0.25">
      <c r="A350" s="35"/>
      <c r="B350" s="37"/>
      <c r="C350" s="40"/>
      <c r="D350" s="37"/>
      <c r="E350" s="32"/>
      <c r="F350" s="32"/>
    </row>
    <row r="351" spans="1:15" s="12" customFormat="1" ht="15" customHeight="1" thickBot="1" x14ac:dyDescent="0.25">
      <c r="A351" s="29" t="s">
        <v>501</v>
      </c>
      <c r="B351" s="10"/>
      <c r="C351" s="10"/>
      <c r="D351" s="10"/>
      <c r="E351" s="11"/>
      <c r="F351" s="10"/>
    </row>
    <row r="352" spans="1:15" s="14" customFormat="1" x14ac:dyDescent="0.2">
      <c r="A352" s="21">
        <v>1</v>
      </c>
      <c r="B352" s="22" t="s">
        <v>435</v>
      </c>
      <c r="C352" s="23" t="s">
        <v>12</v>
      </c>
      <c r="D352" s="24">
        <v>526</v>
      </c>
      <c r="E352" s="25">
        <v>0.08</v>
      </c>
      <c r="F352" s="24">
        <v>42.080000000000005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ref="M352:N357" si="28">E352</f>
        <v>0.08</v>
      </c>
      <c r="N352" s="13">
        <f t="shared" si="28"/>
        <v>42.080000000000005</v>
      </c>
    </row>
    <row r="353" spans="1:15" s="14" customFormat="1" x14ac:dyDescent="0.2">
      <c r="A353" s="21">
        <v>2</v>
      </c>
      <c r="B353" s="22" t="s">
        <v>436</v>
      </c>
      <c r="C353" s="23" t="s">
        <v>437</v>
      </c>
      <c r="D353" s="24">
        <v>210</v>
      </c>
      <c r="E353" s="25">
        <v>1</v>
      </c>
      <c r="F353" s="24">
        <v>210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28"/>
        <v>1</v>
      </c>
      <c r="N353" s="13">
        <f t="shared" si="28"/>
        <v>210</v>
      </c>
    </row>
    <row r="354" spans="1:15" s="14" customFormat="1" x14ac:dyDescent="0.2">
      <c r="A354" s="21">
        <v>3</v>
      </c>
      <c r="B354" s="22" t="s">
        <v>438</v>
      </c>
      <c r="C354" s="23" t="s">
        <v>57</v>
      </c>
      <c r="D354" s="24">
        <v>240</v>
      </c>
      <c r="E354" s="25">
        <v>1</v>
      </c>
      <c r="F354" s="24">
        <v>240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28"/>
        <v>1</v>
      </c>
      <c r="N354" s="13">
        <f t="shared" si="28"/>
        <v>240</v>
      </c>
    </row>
    <row r="355" spans="1:15" s="14" customFormat="1" x14ac:dyDescent="0.2">
      <c r="A355" s="21">
        <v>4</v>
      </c>
      <c r="B355" s="22" t="s">
        <v>439</v>
      </c>
      <c r="C355" s="23" t="s">
        <v>12</v>
      </c>
      <c r="D355" s="24">
        <v>250</v>
      </c>
      <c r="E355" s="25">
        <v>0.35000000000000003</v>
      </c>
      <c r="F355" s="24">
        <v>87.5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28"/>
        <v>0.35000000000000003</v>
      </c>
      <c r="N355" s="13">
        <f t="shared" si="28"/>
        <v>87.5</v>
      </c>
    </row>
    <row r="356" spans="1:15" s="14" customFormat="1" x14ac:dyDescent="0.2">
      <c r="A356" s="21">
        <v>5</v>
      </c>
      <c r="B356" s="22" t="s">
        <v>440</v>
      </c>
      <c r="C356" s="23" t="s">
        <v>57</v>
      </c>
      <c r="D356" s="24">
        <v>300</v>
      </c>
      <c r="E356" s="25">
        <v>1</v>
      </c>
      <c r="F356" s="24">
        <v>300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28"/>
        <v>1</v>
      </c>
      <c r="N356" s="13">
        <f t="shared" si="28"/>
        <v>300</v>
      </c>
    </row>
    <row r="357" spans="1:15" s="14" customFormat="1" x14ac:dyDescent="0.2">
      <c r="A357" s="21">
        <v>6</v>
      </c>
      <c r="B357" s="22" t="s">
        <v>441</v>
      </c>
      <c r="C357" s="23" t="s">
        <v>348</v>
      </c>
      <c r="D357" s="24" t="s">
        <v>442</v>
      </c>
      <c r="E357" s="25">
        <v>22.400000000000002</v>
      </c>
      <c r="F357" s="24">
        <v>168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28"/>
        <v>22.400000000000002</v>
      </c>
      <c r="N357" s="13">
        <f t="shared" si="28"/>
        <v>168</v>
      </c>
    </row>
    <row r="358" spans="1:15" s="14" customFormat="1" x14ac:dyDescent="0.2">
      <c r="A358" s="21">
        <v>7</v>
      </c>
      <c r="B358" s="22" t="s">
        <v>443</v>
      </c>
      <c r="C358" s="23" t="s">
        <v>57</v>
      </c>
      <c r="D358" s="24">
        <v>340</v>
      </c>
      <c r="E358" s="25">
        <v>1</v>
      </c>
      <c r="F358" s="24">
        <v>340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ref="M358:N361" si="29">E358</f>
        <v>1</v>
      </c>
      <c r="N358" s="13">
        <f t="shared" si="29"/>
        <v>340</v>
      </c>
    </row>
    <row r="359" spans="1:15" s="14" customFormat="1" x14ac:dyDescent="0.2">
      <c r="A359" s="21">
        <v>8</v>
      </c>
      <c r="B359" s="22" t="s">
        <v>444</v>
      </c>
      <c r="C359" s="23" t="s">
        <v>12</v>
      </c>
      <c r="D359" s="24">
        <v>270</v>
      </c>
      <c r="E359" s="25">
        <v>1</v>
      </c>
      <c r="F359" s="24">
        <v>270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29"/>
        <v>1</v>
      </c>
      <c r="N359" s="13">
        <f t="shared" si="29"/>
        <v>270</v>
      </c>
    </row>
    <row r="360" spans="1:15" s="14" customFormat="1" x14ac:dyDescent="0.2">
      <c r="A360" s="21">
        <v>9</v>
      </c>
      <c r="B360" s="22" t="s">
        <v>445</v>
      </c>
      <c r="C360" s="23" t="s">
        <v>12</v>
      </c>
      <c r="D360" s="24">
        <v>180</v>
      </c>
      <c r="E360" s="25">
        <v>5</v>
      </c>
      <c r="F360" s="24">
        <v>900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29"/>
        <v>5</v>
      </c>
      <c r="N360" s="13">
        <f t="shared" si="29"/>
        <v>900</v>
      </c>
    </row>
    <row r="361" spans="1:15" s="14" customFormat="1" ht="13.5" thickBot="1" x14ac:dyDescent="0.25">
      <c r="A361" s="21">
        <v>10</v>
      </c>
      <c r="B361" s="22" t="s">
        <v>446</v>
      </c>
      <c r="C361" s="23" t="s">
        <v>12</v>
      </c>
      <c r="D361" s="24">
        <v>250</v>
      </c>
      <c r="E361" s="25">
        <v>5</v>
      </c>
      <c r="F361" s="24">
        <v>1250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29"/>
        <v>5</v>
      </c>
      <c r="N361" s="13">
        <f t="shared" si="29"/>
        <v>1250</v>
      </c>
    </row>
    <row r="362" spans="1:15" s="8" customFormat="1" ht="13.5" thickBot="1" x14ac:dyDescent="0.25">
      <c r="A362" s="15"/>
      <c r="B362" s="16"/>
      <c r="C362" s="16"/>
      <c r="D362" s="17"/>
      <c r="E362" s="18">
        <f>SUM(Лист1!M346:M361)</f>
        <v>37.83</v>
      </c>
      <c r="F362" s="19">
        <f>SUM(Лист1!N346:N361)</f>
        <v>3807.58</v>
      </c>
    </row>
    <row r="363" spans="1:15" s="12" customFormat="1" ht="15" customHeight="1" thickBot="1" x14ac:dyDescent="0.25">
      <c r="A363" s="29" t="s">
        <v>502</v>
      </c>
      <c r="B363" s="10"/>
      <c r="C363" s="10"/>
      <c r="D363" s="10"/>
      <c r="E363" s="11"/>
      <c r="F363" s="10"/>
    </row>
    <row r="364" spans="1:15" s="12" customFormat="1" ht="15" hidden="1" customHeight="1" thickBot="1" x14ac:dyDescent="0.25">
      <c r="A364" s="26"/>
      <c r="B364" s="27"/>
      <c r="C364" s="27"/>
      <c r="D364" s="27"/>
      <c r="E364" s="28"/>
      <c r="F364" s="27"/>
      <c r="O364" s="12" t="s">
        <v>10</v>
      </c>
    </row>
    <row r="365" spans="1:15" s="14" customFormat="1" x14ac:dyDescent="0.2">
      <c r="A365" s="21">
        <v>1</v>
      </c>
      <c r="B365" s="22" t="s">
        <v>447</v>
      </c>
      <c r="C365" s="23" t="s">
        <v>17</v>
      </c>
      <c r="D365" s="24">
        <v>74</v>
      </c>
      <c r="E365" s="25">
        <v>5</v>
      </c>
      <c r="F365" s="24">
        <v>370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ref="M365:M376" si="30">E365</f>
        <v>5</v>
      </c>
      <c r="N365" s="13">
        <f t="shared" ref="N365:N376" si="31">F365</f>
        <v>370</v>
      </c>
    </row>
    <row r="366" spans="1:15" s="14" customFormat="1" x14ac:dyDescent="0.2">
      <c r="A366" s="21">
        <v>2</v>
      </c>
      <c r="B366" s="22" t="s">
        <v>448</v>
      </c>
      <c r="C366" s="23" t="s">
        <v>402</v>
      </c>
      <c r="D366" s="24" t="s">
        <v>449</v>
      </c>
      <c r="E366" s="25">
        <v>8</v>
      </c>
      <c r="F366" s="24">
        <v>1598.0800000000002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si="30"/>
        <v>8</v>
      </c>
      <c r="N366" s="13">
        <f t="shared" si="31"/>
        <v>1598.0800000000002</v>
      </c>
    </row>
    <row r="367" spans="1:15" s="14" customFormat="1" ht="25.5" x14ac:dyDescent="0.2">
      <c r="A367" s="21">
        <v>3</v>
      </c>
      <c r="B367" s="22" t="s">
        <v>450</v>
      </c>
      <c r="C367" s="23" t="s">
        <v>402</v>
      </c>
      <c r="D367" s="24" t="s">
        <v>451</v>
      </c>
      <c r="E367" s="25">
        <v>50</v>
      </c>
      <c r="F367" s="24">
        <v>13095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 t="shared" si="30"/>
        <v>50</v>
      </c>
      <c r="N367" s="13">
        <f t="shared" si="31"/>
        <v>13095</v>
      </c>
    </row>
    <row r="368" spans="1:15" s="14" customFormat="1" ht="25.5" x14ac:dyDescent="0.2">
      <c r="A368" s="21">
        <v>4</v>
      </c>
      <c r="B368" s="22" t="s">
        <v>452</v>
      </c>
      <c r="C368" s="23" t="s">
        <v>402</v>
      </c>
      <c r="D368" s="24" t="s">
        <v>453</v>
      </c>
      <c r="E368" s="25">
        <v>2006</v>
      </c>
      <c r="F368" s="24">
        <v>454960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 t="shared" si="30"/>
        <v>2006</v>
      </c>
      <c r="N368" s="13">
        <f t="shared" si="31"/>
        <v>454960</v>
      </c>
    </row>
    <row r="369" spans="1:15" s="14" customFormat="1" ht="25.5" x14ac:dyDescent="0.2">
      <c r="A369" s="21">
        <v>5</v>
      </c>
      <c r="B369" s="22" t="s">
        <v>454</v>
      </c>
      <c r="C369" s="23" t="s">
        <v>402</v>
      </c>
      <c r="D369" s="24"/>
      <c r="E369" s="25">
        <v>1254</v>
      </c>
      <c r="F369" s="24"/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 t="shared" si="30"/>
        <v>1254</v>
      </c>
      <c r="N369" s="13">
        <f t="shared" si="31"/>
        <v>0</v>
      </c>
    </row>
    <row r="370" spans="1:15" s="14" customFormat="1" ht="25.5" x14ac:dyDescent="0.2">
      <c r="A370" s="21">
        <v>6</v>
      </c>
      <c r="B370" s="22" t="s">
        <v>412</v>
      </c>
      <c r="C370" s="23" t="s">
        <v>17</v>
      </c>
      <c r="D370" s="24" t="s">
        <v>455</v>
      </c>
      <c r="E370" s="25">
        <v>33</v>
      </c>
      <c r="F370" s="24">
        <v>482.8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 t="shared" si="30"/>
        <v>33</v>
      </c>
      <c r="N370" s="13">
        <f t="shared" si="31"/>
        <v>482.8</v>
      </c>
    </row>
    <row r="371" spans="1:15" s="14" customFormat="1" ht="15" customHeight="1" x14ac:dyDescent="0.2">
      <c r="A371" s="21">
        <v>7</v>
      </c>
      <c r="B371" s="22" t="s">
        <v>456</v>
      </c>
      <c r="C371" s="23" t="s">
        <v>17</v>
      </c>
      <c r="D371" s="24" t="s">
        <v>457</v>
      </c>
      <c r="E371" s="25">
        <v>1</v>
      </c>
      <c r="F371" s="24">
        <v>12.31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 t="shared" si="30"/>
        <v>1</v>
      </c>
      <c r="N371" s="13">
        <f t="shared" si="31"/>
        <v>12.31</v>
      </c>
    </row>
    <row r="372" spans="1:15" s="14" customFormat="1" ht="25.5" x14ac:dyDescent="0.2">
      <c r="A372" s="21">
        <v>8</v>
      </c>
      <c r="B372" s="22" t="s">
        <v>458</v>
      </c>
      <c r="C372" s="23" t="s">
        <v>20</v>
      </c>
      <c r="D372" s="24"/>
      <c r="E372" s="25">
        <v>209</v>
      </c>
      <c r="F372" s="24"/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 t="shared" si="30"/>
        <v>209</v>
      </c>
      <c r="N372" s="13">
        <f t="shared" si="31"/>
        <v>0</v>
      </c>
    </row>
    <row r="373" spans="1:15" s="14" customFormat="1" x14ac:dyDescent="0.2">
      <c r="A373" s="21">
        <v>9</v>
      </c>
      <c r="B373" s="22" t="s">
        <v>459</v>
      </c>
      <c r="C373" s="23" t="s">
        <v>27</v>
      </c>
      <c r="D373" s="24" t="s">
        <v>460</v>
      </c>
      <c r="E373" s="25">
        <v>13</v>
      </c>
      <c r="F373" s="24">
        <v>19833.32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 t="shared" si="30"/>
        <v>13</v>
      </c>
      <c r="N373" s="13">
        <f t="shared" si="31"/>
        <v>19833.32</v>
      </c>
    </row>
    <row r="374" spans="1:15" s="14" customFormat="1" x14ac:dyDescent="0.2">
      <c r="A374" s="21">
        <v>10</v>
      </c>
      <c r="B374" s="22" t="s">
        <v>461</v>
      </c>
      <c r="C374" s="23" t="s">
        <v>17</v>
      </c>
      <c r="D374" s="24" t="s">
        <v>462</v>
      </c>
      <c r="E374" s="25">
        <v>238</v>
      </c>
      <c r="F374" s="24">
        <v>580.16000000000008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 t="shared" si="30"/>
        <v>238</v>
      </c>
      <c r="N374" s="13">
        <f t="shared" si="31"/>
        <v>580.16000000000008</v>
      </c>
    </row>
    <row r="375" spans="1:15" s="14" customFormat="1" x14ac:dyDescent="0.2">
      <c r="A375" s="21">
        <v>11</v>
      </c>
      <c r="B375" s="22" t="s">
        <v>463</v>
      </c>
      <c r="C375" s="23" t="s">
        <v>17</v>
      </c>
      <c r="D375" s="24" t="s">
        <v>464</v>
      </c>
      <c r="E375" s="25">
        <v>2102</v>
      </c>
      <c r="F375" s="24">
        <v>5346.0300000000007</v>
      </c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 t="shared" si="30"/>
        <v>2102</v>
      </c>
      <c r="N375" s="13">
        <f t="shared" si="31"/>
        <v>5346.0300000000007</v>
      </c>
    </row>
    <row r="376" spans="1:15" s="14" customFormat="1" ht="13.5" thickBot="1" x14ac:dyDescent="0.25">
      <c r="A376" s="21">
        <v>12</v>
      </c>
      <c r="B376" s="22" t="s">
        <v>465</v>
      </c>
      <c r="C376" s="23" t="s">
        <v>17</v>
      </c>
      <c r="D376" s="24"/>
      <c r="E376" s="25">
        <v>1264</v>
      </c>
      <c r="F376" s="24"/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 t="shared" si="30"/>
        <v>1264</v>
      </c>
      <c r="N376" s="13">
        <f t="shared" si="31"/>
        <v>0</v>
      </c>
    </row>
    <row r="377" spans="1:15" s="8" customFormat="1" ht="13.5" thickBot="1" x14ac:dyDescent="0.25">
      <c r="A377" s="15"/>
      <c r="B377" s="16"/>
      <c r="C377" s="16"/>
      <c r="D377" s="17"/>
      <c r="E377" s="18">
        <f>SUM(Лист1!M363:M376)</f>
        <v>7183</v>
      </c>
      <c r="F377" s="19">
        <f>SUM(Лист1!N363:N376)</f>
        <v>496277.7</v>
      </c>
    </row>
    <row r="378" spans="1:15" s="12" customFormat="1" ht="15" customHeight="1" thickBot="1" x14ac:dyDescent="0.25">
      <c r="A378" s="29" t="s">
        <v>503</v>
      </c>
      <c r="B378" s="10"/>
      <c r="C378" s="10"/>
      <c r="D378" s="10"/>
      <c r="E378" s="11"/>
      <c r="F378" s="10"/>
    </row>
    <row r="379" spans="1:15" s="12" customFormat="1" ht="15" hidden="1" customHeight="1" thickBot="1" x14ac:dyDescent="0.25">
      <c r="A379" s="26"/>
      <c r="B379" s="27"/>
      <c r="C379" s="27"/>
      <c r="D379" s="27"/>
      <c r="E379" s="28"/>
      <c r="F379" s="27"/>
      <c r="O379" s="12" t="s">
        <v>10</v>
      </c>
    </row>
    <row r="380" spans="1:15" s="14" customFormat="1" x14ac:dyDescent="0.2">
      <c r="A380" s="21">
        <v>1</v>
      </c>
      <c r="B380" s="22" t="s">
        <v>466</v>
      </c>
      <c r="C380" s="23" t="s">
        <v>467</v>
      </c>
      <c r="D380" s="24" t="s">
        <v>468</v>
      </c>
      <c r="E380" s="25">
        <v>60</v>
      </c>
      <c r="F380" s="24">
        <v>81.540000000000006</v>
      </c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 t="shared" ref="M380:M391" si="32">E380</f>
        <v>60</v>
      </c>
      <c r="N380" s="13">
        <f t="shared" ref="N380:N391" si="33">F380</f>
        <v>81.540000000000006</v>
      </c>
    </row>
    <row r="381" spans="1:15" s="14" customFormat="1" x14ac:dyDescent="0.2">
      <c r="A381" s="21">
        <v>2</v>
      </c>
      <c r="B381" s="22" t="s">
        <v>469</v>
      </c>
      <c r="C381" s="23" t="s">
        <v>467</v>
      </c>
      <c r="D381" s="24" t="s">
        <v>470</v>
      </c>
      <c r="E381" s="25">
        <v>17</v>
      </c>
      <c r="F381" s="24">
        <v>33.06</v>
      </c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 t="shared" si="32"/>
        <v>17</v>
      </c>
      <c r="N381" s="13">
        <f t="shared" si="33"/>
        <v>33.06</v>
      </c>
    </row>
    <row r="382" spans="1:15" s="14" customFormat="1" x14ac:dyDescent="0.2">
      <c r="A382" s="21">
        <v>3</v>
      </c>
      <c r="B382" s="22" t="s">
        <v>471</v>
      </c>
      <c r="C382" s="23" t="s">
        <v>467</v>
      </c>
      <c r="D382" s="24" t="s">
        <v>472</v>
      </c>
      <c r="E382" s="25">
        <v>240</v>
      </c>
      <c r="F382" s="24">
        <v>2125.2000000000003</v>
      </c>
      <c r="G382" s="13" t="e">
        <f>#REF!</f>
        <v>#REF!</v>
      </c>
      <c r="H382" s="13" t="e">
        <f>#REF!</f>
        <v>#REF!</v>
      </c>
      <c r="I382" s="13" t="e">
        <f>#REF!</f>
        <v>#REF!</v>
      </c>
      <c r="J382" s="13" t="e">
        <f>#REF!</f>
        <v>#REF!</v>
      </c>
      <c r="K382" s="13" t="e">
        <f>#REF!</f>
        <v>#REF!</v>
      </c>
      <c r="L382" s="13" t="e">
        <f>#REF!</f>
        <v>#REF!</v>
      </c>
      <c r="M382" s="13">
        <f t="shared" si="32"/>
        <v>240</v>
      </c>
      <c r="N382" s="13">
        <f t="shared" si="33"/>
        <v>2125.2000000000003</v>
      </c>
    </row>
    <row r="383" spans="1:15" s="14" customFormat="1" x14ac:dyDescent="0.2">
      <c r="A383" s="21">
        <v>4</v>
      </c>
      <c r="B383" s="22" t="s">
        <v>473</v>
      </c>
      <c r="C383" s="23" t="s">
        <v>467</v>
      </c>
      <c r="D383" s="24" t="s">
        <v>474</v>
      </c>
      <c r="E383" s="25">
        <v>74</v>
      </c>
      <c r="F383" s="24">
        <v>1450.4</v>
      </c>
      <c r="G383" s="13" t="e">
        <f>#REF!</f>
        <v>#REF!</v>
      </c>
      <c r="H383" s="13" t="e">
        <f>#REF!</f>
        <v>#REF!</v>
      </c>
      <c r="I383" s="13" t="e">
        <f>#REF!</f>
        <v>#REF!</v>
      </c>
      <c r="J383" s="13" t="e">
        <f>#REF!</f>
        <v>#REF!</v>
      </c>
      <c r="K383" s="13" t="e">
        <f>#REF!</f>
        <v>#REF!</v>
      </c>
      <c r="L383" s="13" t="e">
        <f>#REF!</f>
        <v>#REF!</v>
      </c>
      <c r="M383" s="13">
        <f t="shared" si="32"/>
        <v>74</v>
      </c>
      <c r="N383" s="13">
        <f t="shared" si="33"/>
        <v>1450.4</v>
      </c>
    </row>
    <row r="384" spans="1:15" s="14" customFormat="1" x14ac:dyDescent="0.2">
      <c r="A384" s="21">
        <v>5</v>
      </c>
      <c r="B384" s="22" t="s">
        <v>475</v>
      </c>
      <c r="C384" s="23" t="s">
        <v>20</v>
      </c>
      <c r="D384" s="24" t="s">
        <v>476</v>
      </c>
      <c r="E384" s="25">
        <v>500</v>
      </c>
      <c r="F384" s="24">
        <v>1403</v>
      </c>
      <c r="G384" s="13" t="e">
        <f>#REF!</f>
        <v>#REF!</v>
      </c>
      <c r="H384" s="13" t="e">
        <f>#REF!</f>
        <v>#REF!</v>
      </c>
      <c r="I384" s="13" t="e">
        <f>#REF!</f>
        <v>#REF!</v>
      </c>
      <c r="J384" s="13" t="e">
        <f>#REF!</f>
        <v>#REF!</v>
      </c>
      <c r="K384" s="13" t="e">
        <f>#REF!</f>
        <v>#REF!</v>
      </c>
      <c r="L384" s="13" t="e">
        <f>#REF!</f>
        <v>#REF!</v>
      </c>
      <c r="M384" s="13">
        <f t="shared" si="32"/>
        <v>500</v>
      </c>
      <c r="N384" s="13">
        <f t="shared" si="33"/>
        <v>1403</v>
      </c>
    </row>
    <row r="385" spans="1:15" s="14" customFormat="1" x14ac:dyDescent="0.2">
      <c r="A385" s="21">
        <v>6</v>
      </c>
      <c r="B385" s="22" t="s">
        <v>477</v>
      </c>
      <c r="C385" s="23" t="s">
        <v>20</v>
      </c>
      <c r="D385" s="24" t="s">
        <v>478</v>
      </c>
      <c r="E385" s="25">
        <v>105</v>
      </c>
      <c r="F385" s="24">
        <v>240.03</v>
      </c>
      <c r="G385" s="13" t="e">
        <f>#REF!</f>
        <v>#REF!</v>
      </c>
      <c r="H385" s="13" t="e">
        <f>#REF!</f>
        <v>#REF!</v>
      </c>
      <c r="I385" s="13" t="e">
        <f>#REF!</f>
        <v>#REF!</v>
      </c>
      <c r="J385" s="13" t="e">
        <f>#REF!</f>
        <v>#REF!</v>
      </c>
      <c r="K385" s="13" t="e">
        <f>#REF!</f>
        <v>#REF!</v>
      </c>
      <c r="L385" s="13" t="e">
        <f>#REF!</f>
        <v>#REF!</v>
      </c>
      <c r="M385" s="13">
        <f t="shared" si="32"/>
        <v>105</v>
      </c>
      <c r="N385" s="13">
        <f t="shared" si="33"/>
        <v>240.03</v>
      </c>
    </row>
    <row r="386" spans="1:15" s="14" customFormat="1" x14ac:dyDescent="0.2">
      <c r="A386" s="21">
        <v>7</v>
      </c>
      <c r="B386" s="22" t="s">
        <v>479</v>
      </c>
      <c r="C386" s="23" t="s">
        <v>467</v>
      </c>
      <c r="D386" s="24" t="s">
        <v>129</v>
      </c>
      <c r="E386" s="25">
        <v>40</v>
      </c>
      <c r="F386" s="24">
        <v>35.840000000000003</v>
      </c>
      <c r="G386" s="13" t="e">
        <f>#REF!</f>
        <v>#REF!</v>
      </c>
      <c r="H386" s="13" t="e">
        <f>#REF!</f>
        <v>#REF!</v>
      </c>
      <c r="I386" s="13" t="e">
        <f>#REF!</f>
        <v>#REF!</v>
      </c>
      <c r="J386" s="13" t="e">
        <f>#REF!</f>
        <v>#REF!</v>
      </c>
      <c r="K386" s="13" t="e">
        <f>#REF!</f>
        <v>#REF!</v>
      </c>
      <c r="L386" s="13" t="e">
        <f>#REF!</f>
        <v>#REF!</v>
      </c>
      <c r="M386" s="13">
        <f t="shared" si="32"/>
        <v>40</v>
      </c>
      <c r="N386" s="13">
        <f t="shared" si="33"/>
        <v>35.840000000000003</v>
      </c>
    </row>
    <row r="387" spans="1:15" s="14" customFormat="1" ht="25.5" x14ac:dyDescent="0.2">
      <c r="A387" s="21">
        <v>8</v>
      </c>
      <c r="B387" s="22" t="s">
        <v>480</v>
      </c>
      <c r="C387" s="23" t="s">
        <v>20</v>
      </c>
      <c r="D387" s="24" t="s">
        <v>481</v>
      </c>
      <c r="E387" s="25">
        <v>800</v>
      </c>
      <c r="F387" s="24">
        <v>1706.4</v>
      </c>
      <c r="G387" s="13" t="e">
        <f>#REF!</f>
        <v>#REF!</v>
      </c>
      <c r="H387" s="13" t="e">
        <f>#REF!</f>
        <v>#REF!</v>
      </c>
      <c r="I387" s="13" t="e">
        <f>#REF!</f>
        <v>#REF!</v>
      </c>
      <c r="J387" s="13" t="e">
        <f>#REF!</f>
        <v>#REF!</v>
      </c>
      <c r="K387" s="13" t="e">
        <f>#REF!</f>
        <v>#REF!</v>
      </c>
      <c r="L387" s="13" t="e">
        <f>#REF!</f>
        <v>#REF!</v>
      </c>
      <c r="M387" s="13">
        <f t="shared" si="32"/>
        <v>800</v>
      </c>
      <c r="N387" s="13">
        <f t="shared" si="33"/>
        <v>1706.4</v>
      </c>
    </row>
    <row r="388" spans="1:15" s="14" customFormat="1" ht="25.5" x14ac:dyDescent="0.2">
      <c r="A388" s="21">
        <v>9</v>
      </c>
      <c r="B388" s="22" t="s">
        <v>482</v>
      </c>
      <c r="C388" s="23" t="s">
        <v>17</v>
      </c>
      <c r="D388" s="24">
        <v>28</v>
      </c>
      <c r="E388" s="25">
        <v>3000</v>
      </c>
      <c r="F388" s="24">
        <v>84000</v>
      </c>
      <c r="G388" s="13" t="e">
        <f>#REF!</f>
        <v>#REF!</v>
      </c>
      <c r="H388" s="13" t="e">
        <f>#REF!</f>
        <v>#REF!</v>
      </c>
      <c r="I388" s="13" t="e">
        <f>#REF!</f>
        <v>#REF!</v>
      </c>
      <c r="J388" s="13" t="e">
        <f>#REF!</f>
        <v>#REF!</v>
      </c>
      <c r="K388" s="13" t="e">
        <f>#REF!</f>
        <v>#REF!</v>
      </c>
      <c r="L388" s="13" t="e">
        <f>#REF!</f>
        <v>#REF!</v>
      </c>
      <c r="M388" s="13">
        <f t="shared" si="32"/>
        <v>3000</v>
      </c>
      <c r="N388" s="13">
        <f t="shared" si="33"/>
        <v>84000</v>
      </c>
    </row>
    <row r="389" spans="1:15" s="14" customFormat="1" x14ac:dyDescent="0.2">
      <c r="A389" s="21">
        <v>10</v>
      </c>
      <c r="B389" s="22" t="s">
        <v>483</v>
      </c>
      <c r="C389" s="23" t="s">
        <v>17</v>
      </c>
      <c r="D389" s="24" t="s">
        <v>484</v>
      </c>
      <c r="E389" s="25">
        <v>420</v>
      </c>
      <c r="F389" s="24">
        <v>34289.71</v>
      </c>
      <c r="G389" s="13" t="e">
        <f>#REF!</f>
        <v>#REF!</v>
      </c>
      <c r="H389" s="13" t="e">
        <f>#REF!</f>
        <v>#REF!</v>
      </c>
      <c r="I389" s="13" t="e">
        <f>#REF!</f>
        <v>#REF!</v>
      </c>
      <c r="J389" s="13" t="e">
        <f>#REF!</f>
        <v>#REF!</v>
      </c>
      <c r="K389" s="13" t="e">
        <f>#REF!</f>
        <v>#REF!</v>
      </c>
      <c r="L389" s="13" t="e">
        <f>#REF!</f>
        <v>#REF!</v>
      </c>
      <c r="M389" s="13">
        <f t="shared" si="32"/>
        <v>420</v>
      </c>
      <c r="N389" s="13">
        <f t="shared" si="33"/>
        <v>34289.71</v>
      </c>
    </row>
    <row r="390" spans="1:15" s="14" customFormat="1" x14ac:dyDescent="0.2">
      <c r="A390" s="21">
        <v>11</v>
      </c>
      <c r="B390" s="22" t="s">
        <v>485</v>
      </c>
      <c r="C390" s="23" t="s">
        <v>63</v>
      </c>
      <c r="D390" s="24" t="s">
        <v>486</v>
      </c>
      <c r="E390" s="25">
        <v>200</v>
      </c>
      <c r="F390" s="24">
        <v>292.40000000000003</v>
      </c>
      <c r="G390" s="13" t="e">
        <f>#REF!</f>
        <v>#REF!</v>
      </c>
      <c r="H390" s="13" t="e">
        <f>#REF!</f>
        <v>#REF!</v>
      </c>
      <c r="I390" s="13" t="e">
        <f>#REF!</f>
        <v>#REF!</v>
      </c>
      <c r="J390" s="13" t="e">
        <f>#REF!</f>
        <v>#REF!</v>
      </c>
      <c r="K390" s="13" t="e">
        <f>#REF!</f>
        <v>#REF!</v>
      </c>
      <c r="L390" s="13" t="e">
        <f>#REF!</f>
        <v>#REF!</v>
      </c>
      <c r="M390" s="13">
        <f t="shared" si="32"/>
        <v>200</v>
      </c>
      <c r="N390" s="13">
        <f t="shared" si="33"/>
        <v>292.40000000000003</v>
      </c>
    </row>
    <row r="391" spans="1:15" s="14" customFormat="1" ht="13.5" thickBot="1" x14ac:dyDescent="0.25">
      <c r="A391" s="21">
        <v>12</v>
      </c>
      <c r="B391" s="22" t="s">
        <v>487</v>
      </c>
      <c r="C391" s="23" t="s">
        <v>467</v>
      </c>
      <c r="D391" s="24" t="s">
        <v>488</v>
      </c>
      <c r="E391" s="25">
        <v>43</v>
      </c>
      <c r="F391" s="24">
        <v>49.190000000000005</v>
      </c>
      <c r="G391" s="13" t="e">
        <f>#REF!</f>
        <v>#REF!</v>
      </c>
      <c r="H391" s="13" t="e">
        <f>#REF!</f>
        <v>#REF!</v>
      </c>
      <c r="I391" s="13" t="e">
        <f>#REF!</f>
        <v>#REF!</v>
      </c>
      <c r="J391" s="13" t="e">
        <f>#REF!</f>
        <v>#REF!</v>
      </c>
      <c r="K391" s="13" t="e">
        <f>#REF!</f>
        <v>#REF!</v>
      </c>
      <c r="L391" s="13" t="e">
        <f>#REF!</f>
        <v>#REF!</v>
      </c>
      <c r="M391" s="13">
        <f t="shared" si="32"/>
        <v>43</v>
      </c>
      <c r="N391" s="13">
        <f t="shared" si="33"/>
        <v>49.190000000000005</v>
      </c>
    </row>
    <row r="392" spans="1:15" s="8" customFormat="1" ht="13.5" thickBot="1" x14ac:dyDescent="0.25">
      <c r="A392" s="15"/>
      <c r="B392" s="16"/>
      <c r="C392" s="16"/>
      <c r="D392" s="17"/>
      <c r="E392" s="18">
        <f>SUM(Лист1!M378:M391)</f>
        <v>5499</v>
      </c>
      <c r="F392" s="19">
        <f>SUM(Лист1!N378:N391)</f>
        <v>125706.76999999999</v>
      </c>
    </row>
    <row r="393" spans="1:15" s="12" customFormat="1" ht="15" customHeight="1" thickBot="1" x14ac:dyDescent="0.25">
      <c r="A393" s="29" t="s">
        <v>504</v>
      </c>
      <c r="B393" s="10"/>
      <c r="C393" s="10"/>
      <c r="D393" s="10"/>
      <c r="E393" s="11"/>
      <c r="F393" s="10"/>
    </row>
    <row r="394" spans="1:15" s="12" customFormat="1" ht="15" hidden="1" customHeight="1" thickBot="1" x14ac:dyDescent="0.25">
      <c r="A394" s="26"/>
      <c r="B394" s="27"/>
      <c r="C394" s="27"/>
      <c r="D394" s="27"/>
      <c r="E394" s="28"/>
      <c r="F394" s="27"/>
      <c r="O394" s="12" t="s">
        <v>10</v>
      </c>
    </row>
    <row r="395" spans="1:15" s="14" customFormat="1" x14ac:dyDescent="0.2">
      <c r="A395" s="21">
        <v>1</v>
      </c>
      <c r="B395" s="22" t="s">
        <v>489</v>
      </c>
      <c r="C395" s="23" t="s">
        <v>17</v>
      </c>
      <c r="D395" s="24">
        <v>1740</v>
      </c>
      <c r="E395" s="25">
        <v>1</v>
      </c>
      <c r="F395" s="24">
        <v>1740</v>
      </c>
      <c r="G395" s="13" t="e">
        <f>#REF!</f>
        <v>#REF!</v>
      </c>
      <c r="H395" s="13" t="e">
        <f>#REF!</f>
        <v>#REF!</v>
      </c>
      <c r="I395" s="13" t="e">
        <f>#REF!</f>
        <v>#REF!</v>
      </c>
      <c r="J395" s="13" t="e">
        <f>#REF!</f>
        <v>#REF!</v>
      </c>
      <c r="K395" s="13" t="e">
        <f>#REF!</f>
        <v>#REF!</v>
      </c>
      <c r="L395" s="13" t="e">
        <f>#REF!</f>
        <v>#REF!</v>
      </c>
      <c r="M395" s="13">
        <f t="shared" ref="M395:N399" si="34">E395</f>
        <v>1</v>
      </c>
      <c r="N395" s="13">
        <f t="shared" si="34"/>
        <v>1740</v>
      </c>
    </row>
    <row r="396" spans="1:15" s="14" customFormat="1" ht="25.5" x14ac:dyDescent="0.2">
      <c r="A396" s="21">
        <v>2</v>
      </c>
      <c r="B396" s="22" t="s">
        <v>490</v>
      </c>
      <c r="C396" s="23" t="s">
        <v>17</v>
      </c>
      <c r="D396" s="24">
        <v>84</v>
      </c>
      <c r="E396" s="25">
        <v>60</v>
      </c>
      <c r="F396" s="24">
        <v>5040</v>
      </c>
      <c r="G396" s="13" t="e">
        <f>#REF!</f>
        <v>#REF!</v>
      </c>
      <c r="H396" s="13" t="e">
        <f>#REF!</f>
        <v>#REF!</v>
      </c>
      <c r="I396" s="13" t="e">
        <f>#REF!</f>
        <v>#REF!</v>
      </c>
      <c r="J396" s="13" t="e">
        <f>#REF!</f>
        <v>#REF!</v>
      </c>
      <c r="K396" s="13" t="e">
        <f>#REF!</f>
        <v>#REF!</v>
      </c>
      <c r="L396" s="13" t="e">
        <f>#REF!</f>
        <v>#REF!</v>
      </c>
      <c r="M396" s="13">
        <f t="shared" si="34"/>
        <v>60</v>
      </c>
      <c r="N396" s="13">
        <f t="shared" si="34"/>
        <v>5040</v>
      </c>
    </row>
    <row r="397" spans="1:15" s="14" customFormat="1" x14ac:dyDescent="0.2">
      <c r="A397" s="21">
        <v>3</v>
      </c>
      <c r="B397" s="22" t="s">
        <v>277</v>
      </c>
      <c r="C397" s="23" t="s">
        <v>59</v>
      </c>
      <c r="D397" s="24" t="s">
        <v>491</v>
      </c>
      <c r="E397" s="25">
        <v>925</v>
      </c>
      <c r="F397" s="24">
        <v>2335.19</v>
      </c>
      <c r="G397" s="13" t="e">
        <f>#REF!</f>
        <v>#REF!</v>
      </c>
      <c r="H397" s="13" t="e">
        <f>#REF!</f>
        <v>#REF!</v>
      </c>
      <c r="I397" s="13" t="e">
        <f>#REF!</f>
        <v>#REF!</v>
      </c>
      <c r="J397" s="13" t="e">
        <f>#REF!</f>
        <v>#REF!</v>
      </c>
      <c r="K397" s="13" t="e">
        <f>#REF!</f>
        <v>#REF!</v>
      </c>
      <c r="L397" s="13" t="e">
        <f>#REF!</f>
        <v>#REF!</v>
      </c>
      <c r="M397" s="13">
        <f t="shared" si="34"/>
        <v>925</v>
      </c>
      <c r="N397" s="13">
        <f t="shared" si="34"/>
        <v>2335.19</v>
      </c>
    </row>
    <row r="398" spans="1:15" s="14" customFormat="1" x14ac:dyDescent="0.2">
      <c r="A398" s="21">
        <v>4</v>
      </c>
      <c r="B398" s="22" t="s">
        <v>492</v>
      </c>
      <c r="C398" s="23" t="s">
        <v>17</v>
      </c>
      <c r="D398" s="24">
        <v>50</v>
      </c>
      <c r="E398" s="25">
        <v>120</v>
      </c>
      <c r="F398" s="24">
        <v>6000</v>
      </c>
      <c r="G398" s="13" t="e">
        <f>#REF!</f>
        <v>#REF!</v>
      </c>
      <c r="H398" s="13" t="e">
        <f>#REF!</f>
        <v>#REF!</v>
      </c>
      <c r="I398" s="13" t="e">
        <f>#REF!</f>
        <v>#REF!</v>
      </c>
      <c r="J398" s="13" t="e">
        <f>#REF!</f>
        <v>#REF!</v>
      </c>
      <c r="K398" s="13" t="e">
        <f>#REF!</f>
        <v>#REF!</v>
      </c>
      <c r="L398" s="13" t="e">
        <f>#REF!</f>
        <v>#REF!</v>
      </c>
      <c r="M398" s="13">
        <f t="shared" si="34"/>
        <v>120</v>
      </c>
      <c r="N398" s="13">
        <f t="shared" si="34"/>
        <v>6000</v>
      </c>
    </row>
    <row r="399" spans="1:15" s="14" customFormat="1" ht="26.25" thickBot="1" x14ac:dyDescent="0.25">
      <c r="A399" s="21">
        <v>5</v>
      </c>
      <c r="B399" s="22" t="s">
        <v>493</v>
      </c>
      <c r="C399" s="23" t="s">
        <v>34</v>
      </c>
      <c r="D399" s="24" t="s">
        <v>494</v>
      </c>
      <c r="E399" s="25">
        <v>50</v>
      </c>
      <c r="F399" s="24">
        <v>475</v>
      </c>
      <c r="G399" s="13" t="e">
        <f>#REF!</f>
        <v>#REF!</v>
      </c>
      <c r="H399" s="13" t="e">
        <f>#REF!</f>
        <v>#REF!</v>
      </c>
      <c r="I399" s="13" t="e">
        <f>#REF!</f>
        <v>#REF!</v>
      </c>
      <c r="J399" s="13" t="e">
        <f>#REF!</f>
        <v>#REF!</v>
      </c>
      <c r="K399" s="13" t="e">
        <f>#REF!</f>
        <v>#REF!</v>
      </c>
      <c r="L399" s="13" t="e">
        <f>#REF!</f>
        <v>#REF!</v>
      </c>
      <c r="M399" s="13">
        <f t="shared" si="34"/>
        <v>50</v>
      </c>
      <c r="N399" s="13">
        <f t="shared" si="34"/>
        <v>475</v>
      </c>
    </row>
    <row r="400" spans="1:15" s="8" customFormat="1" ht="13.5" thickBot="1" x14ac:dyDescent="0.25">
      <c r="A400" s="15"/>
      <c r="B400" s="16"/>
      <c r="C400" s="16"/>
      <c r="D400" s="17"/>
      <c r="E400" s="18">
        <f>SUM(Лист1!M393:M399)</f>
        <v>1156</v>
      </c>
      <c r="F400" s="19">
        <f>SUM(Лист1!N393:N399)</f>
        <v>15590.19</v>
      </c>
    </row>
    <row r="401" spans="1:6" s="8" customFormat="1" ht="13.5" thickBot="1" x14ac:dyDescent="0.25">
      <c r="A401" s="15"/>
      <c r="B401" s="16"/>
      <c r="C401" s="16"/>
      <c r="D401" s="20"/>
      <c r="E401" s="18">
        <f>SUM(Лист1!M1:M400)</f>
        <v>229779.55199999994</v>
      </c>
      <c r="F401" s="19">
        <f>SUM(Лист1!N1:N400)</f>
        <v>2424032.1199999992</v>
      </c>
    </row>
    <row r="402" spans="1:6" s="8" customFormat="1" x14ac:dyDescent="0.2"/>
  </sheetData>
  <mergeCells count="44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  <mergeCell ref="E75:F75"/>
    <mergeCell ref="E76:E77"/>
    <mergeCell ref="F76:F77"/>
    <mergeCell ref="A75:A77"/>
    <mergeCell ref="B75:B77"/>
    <mergeCell ref="C75:C77"/>
    <mergeCell ref="D75:D77"/>
    <mergeCell ref="E143:F143"/>
    <mergeCell ref="E144:E145"/>
    <mergeCell ref="F144:F145"/>
    <mergeCell ref="A143:A145"/>
    <mergeCell ref="B143:B145"/>
    <mergeCell ref="C143:C145"/>
    <mergeCell ref="D143:D145"/>
    <mergeCell ref="E213:F213"/>
    <mergeCell ref="E214:E215"/>
    <mergeCell ref="F214:F215"/>
    <mergeCell ref="A213:A215"/>
    <mergeCell ref="B213:B215"/>
    <mergeCell ref="C213:C215"/>
    <mergeCell ref="D213:D215"/>
    <mergeCell ref="E279:F279"/>
    <mergeCell ref="E280:E281"/>
    <mergeCell ref="F280:F281"/>
    <mergeCell ref="A279:A281"/>
    <mergeCell ref="B279:B281"/>
    <mergeCell ref="C279:C281"/>
    <mergeCell ref="D279:D281"/>
    <mergeCell ref="E348:F348"/>
    <mergeCell ref="E349:E350"/>
    <mergeCell ref="F349:F350"/>
    <mergeCell ref="A348:A350"/>
    <mergeCell ref="B348:B350"/>
    <mergeCell ref="C348:C350"/>
    <mergeCell ref="D348:D350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3" fitToHeight="0" orientation="portrait" verticalDpi="0" r:id="rId1"/>
  <rowBreaks count="6" manualBreakCount="6">
    <brk id="73" max="16383" man="1"/>
    <brk id="141" max="16383" man="1"/>
    <brk id="211" max="16383" man="1"/>
    <brk id="277" max="16383" man="1"/>
    <brk id="346" max="16383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2022-02-14T07:48:07Z</cp:lastPrinted>
  <dcterms:created xsi:type="dcterms:W3CDTF">2002-01-04T14:46:51Z</dcterms:created>
  <dcterms:modified xsi:type="dcterms:W3CDTF">2022-02-14T07:48:17Z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