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14</definedName>
    <definedName name="MPageCount">15</definedName>
    <definedName name="MPageRange" hidden="1">Лист1!$A$377:$A$384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15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5" i="4"/>
  <c r="H295" i="4"/>
  <c r="I295" i="4"/>
  <c r="J295" i="4"/>
  <c r="K295" i="4"/>
  <c r="L295" i="4"/>
  <c r="M295" i="4"/>
  <c r="N295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9" i="4"/>
  <c r="H309" i="4"/>
  <c r="I309" i="4"/>
  <c r="J309" i="4"/>
  <c r="K309" i="4"/>
  <c r="L309" i="4"/>
  <c r="M309" i="4"/>
  <c r="N309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41" i="4"/>
  <c r="H341" i="4"/>
  <c r="I341" i="4"/>
  <c r="J341" i="4"/>
  <c r="K341" i="4"/>
  <c r="L341" i="4"/>
  <c r="M341" i="4"/>
  <c r="N341" i="4"/>
  <c r="G342" i="4"/>
  <c r="H342" i="4"/>
  <c r="I342" i="4"/>
  <c r="J342" i="4"/>
  <c r="K342" i="4"/>
  <c r="L342" i="4"/>
  <c r="M342" i="4"/>
  <c r="N342" i="4"/>
  <c r="G343" i="4"/>
  <c r="H343" i="4"/>
  <c r="I343" i="4"/>
  <c r="J343" i="4"/>
  <c r="K343" i="4"/>
  <c r="L343" i="4"/>
  <c r="M343" i="4"/>
  <c r="N343" i="4"/>
  <c r="G344" i="4"/>
  <c r="H344" i="4"/>
  <c r="I344" i="4"/>
  <c r="J344" i="4"/>
  <c r="K344" i="4"/>
  <c r="L344" i="4"/>
  <c r="M344" i="4"/>
  <c r="N344" i="4"/>
  <c r="G345" i="4"/>
  <c r="H345" i="4"/>
  <c r="I345" i="4"/>
  <c r="J345" i="4"/>
  <c r="K345" i="4"/>
  <c r="L345" i="4"/>
  <c r="M345" i="4"/>
  <c r="N345" i="4"/>
  <c r="G346" i="4"/>
  <c r="H346" i="4"/>
  <c r="I346" i="4"/>
  <c r="J346" i="4"/>
  <c r="K346" i="4"/>
  <c r="L346" i="4"/>
  <c r="M346" i="4"/>
  <c r="N346" i="4"/>
  <c r="G347" i="4"/>
  <c r="H347" i="4"/>
  <c r="I347" i="4"/>
  <c r="J347" i="4"/>
  <c r="K347" i="4"/>
  <c r="L347" i="4"/>
  <c r="M347" i="4"/>
  <c r="N347" i="4"/>
  <c r="G348" i="4"/>
  <c r="H348" i="4"/>
  <c r="I348" i="4"/>
  <c r="J348" i="4"/>
  <c r="K348" i="4"/>
  <c r="L348" i="4"/>
  <c r="M348" i="4"/>
  <c r="N348" i="4"/>
  <c r="G349" i="4"/>
  <c r="H349" i="4"/>
  <c r="I349" i="4"/>
  <c r="J349" i="4"/>
  <c r="K349" i="4"/>
  <c r="L349" i="4"/>
  <c r="M349" i="4"/>
  <c r="N349" i="4"/>
  <c r="G350" i="4"/>
  <c r="H350" i="4"/>
  <c r="I350" i="4"/>
  <c r="J350" i="4"/>
  <c r="K350" i="4"/>
  <c r="L350" i="4"/>
  <c r="M350" i="4"/>
  <c r="N350" i="4"/>
  <c r="G351" i="4"/>
  <c r="H351" i="4"/>
  <c r="I351" i="4"/>
  <c r="J351" i="4"/>
  <c r="K351" i="4"/>
  <c r="L351" i="4"/>
  <c r="M351" i="4"/>
  <c r="N351" i="4"/>
  <c r="G355" i="4"/>
  <c r="H355" i="4"/>
  <c r="I355" i="4"/>
  <c r="J355" i="4"/>
  <c r="K355" i="4"/>
  <c r="L355" i="4"/>
  <c r="M355" i="4"/>
  <c r="N355" i="4"/>
  <c r="G356" i="4"/>
  <c r="H356" i="4"/>
  <c r="I356" i="4"/>
  <c r="J356" i="4"/>
  <c r="K356" i="4"/>
  <c r="L356" i="4"/>
  <c r="M356" i="4"/>
  <c r="N356" i="4"/>
  <c r="G357" i="4"/>
  <c r="H357" i="4"/>
  <c r="I357" i="4"/>
  <c r="J357" i="4"/>
  <c r="K357" i="4"/>
  <c r="L357" i="4"/>
  <c r="M357" i="4"/>
  <c r="N357" i="4"/>
  <c r="G358" i="4"/>
  <c r="H358" i="4"/>
  <c r="I358" i="4"/>
  <c r="J358" i="4"/>
  <c r="K358" i="4"/>
  <c r="L358" i="4"/>
  <c r="M358" i="4"/>
  <c r="N358" i="4"/>
  <c r="G359" i="4"/>
  <c r="H359" i="4"/>
  <c r="I359" i="4"/>
  <c r="J359" i="4"/>
  <c r="K359" i="4"/>
  <c r="L359" i="4"/>
  <c r="M359" i="4"/>
  <c r="N359" i="4"/>
  <c r="G360" i="4"/>
  <c r="H360" i="4"/>
  <c r="I360" i="4"/>
  <c r="J360" i="4"/>
  <c r="K360" i="4"/>
  <c r="L360" i="4"/>
  <c r="M360" i="4"/>
  <c r="N360" i="4"/>
  <c r="G361" i="4"/>
  <c r="H361" i="4"/>
  <c r="I361" i="4"/>
  <c r="J361" i="4"/>
  <c r="K361" i="4"/>
  <c r="L361" i="4"/>
  <c r="M361" i="4"/>
  <c r="N361" i="4"/>
  <c r="G362" i="4"/>
  <c r="H362" i="4"/>
  <c r="I362" i="4"/>
  <c r="J362" i="4"/>
  <c r="K362" i="4"/>
  <c r="L362" i="4"/>
  <c r="M362" i="4"/>
  <c r="N362" i="4"/>
  <c r="G363" i="4"/>
  <c r="H363" i="4"/>
  <c r="I363" i="4"/>
  <c r="J363" i="4"/>
  <c r="K363" i="4"/>
  <c r="L363" i="4"/>
  <c r="M363" i="4"/>
  <c r="N363" i="4"/>
  <c r="G364" i="4"/>
  <c r="H364" i="4"/>
  <c r="I364" i="4"/>
  <c r="J364" i="4"/>
  <c r="K364" i="4"/>
  <c r="L364" i="4"/>
  <c r="M364" i="4"/>
  <c r="N364" i="4"/>
  <c r="G365" i="4"/>
  <c r="H365" i="4"/>
  <c r="I365" i="4"/>
  <c r="J365" i="4"/>
  <c r="K365" i="4"/>
  <c r="L365" i="4"/>
  <c r="M365" i="4"/>
  <c r="N365" i="4"/>
  <c r="G366" i="4"/>
  <c r="H366" i="4"/>
  <c r="I366" i="4"/>
  <c r="J366" i="4"/>
  <c r="K366" i="4"/>
  <c r="L366" i="4"/>
  <c r="M366" i="4"/>
  <c r="N366" i="4"/>
  <c r="G367" i="4"/>
  <c r="H367" i="4"/>
  <c r="I367" i="4"/>
  <c r="J367" i="4"/>
  <c r="K367" i="4"/>
  <c r="L367" i="4"/>
  <c r="M367" i="4"/>
  <c r="N367" i="4"/>
  <c r="G368" i="4"/>
  <c r="H368" i="4"/>
  <c r="I368" i="4"/>
  <c r="J368" i="4"/>
  <c r="K368" i="4"/>
  <c r="L368" i="4"/>
  <c r="M368" i="4"/>
  <c r="N368" i="4"/>
  <c r="G369" i="4"/>
  <c r="H369" i="4"/>
  <c r="I369" i="4"/>
  <c r="J369" i="4"/>
  <c r="K369" i="4"/>
  <c r="L369" i="4"/>
  <c r="M369" i="4"/>
  <c r="N369" i="4"/>
  <c r="G373" i="4"/>
  <c r="H373" i="4"/>
  <c r="I373" i="4"/>
  <c r="J373" i="4"/>
  <c r="K373" i="4"/>
  <c r="L373" i="4"/>
  <c r="M373" i="4"/>
  <c r="N373" i="4"/>
  <c r="G374" i="4"/>
  <c r="H374" i="4"/>
  <c r="I374" i="4"/>
  <c r="J374" i="4"/>
  <c r="K374" i="4"/>
  <c r="L374" i="4"/>
  <c r="M374" i="4"/>
  <c r="N374" i="4"/>
  <c r="G375" i="4"/>
  <c r="H375" i="4"/>
  <c r="I375" i="4"/>
  <c r="J375" i="4"/>
  <c r="K375" i="4"/>
  <c r="L375" i="4"/>
  <c r="M375" i="4"/>
  <c r="N375" i="4"/>
  <c r="G379" i="4"/>
  <c r="H379" i="4"/>
  <c r="I379" i="4"/>
  <c r="J379" i="4"/>
  <c r="K379" i="4"/>
  <c r="L379" i="4"/>
  <c r="M379" i="4"/>
  <c r="N379" i="4"/>
  <c r="G380" i="4"/>
  <c r="H380" i="4"/>
  <c r="I380" i="4"/>
  <c r="J380" i="4"/>
  <c r="K380" i="4"/>
  <c r="L380" i="4"/>
  <c r="M380" i="4"/>
  <c r="N380" i="4"/>
  <c r="G381" i="4"/>
  <c r="H381" i="4"/>
  <c r="I381" i="4"/>
  <c r="J381" i="4"/>
  <c r="K381" i="4"/>
  <c r="L381" i="4"/>
  <c r="M381" i="4"/>
  <c r="N381" i="4"/>
  <c r="F352" i="4" l="1"/>
  <c r="E352" i="4"/>
  <c r="F292" i="4"/>
  <c r="E383" i="4"/>
  <c r="E292" i="4"/>
  <c r="F383" i="4"/>
  <c r="E376" i="4"/>
  <c r="F376" i="4"/>
  <c r="F104" i="4"/>
  <c r="E104" i="4"/>
  <c r="F321" i="4"/>
  <c r="E321" i="4"/>
  <c r="F370" i="4"/>
  <c r="F306" i="4"/>
  <c r="E370" i="4"/>
  <c r="F338" i="4"/>
  <c r="E306" i="4"/>
  <c r="F382" i="4"/>
  <c r="E382" i="4"/>
  <c r="E338" i="4"/>
</calcChain>
</file>

<file path=xl/sharedStrings.xml><?xml version="1.0" encoding="utf-8"?>
<sst xmlns="http://schemas.openxmlformats.org/spreadsheetml/2006/main" count="882" uniqueCount="481">
  <si>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</si>
  <si>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</si>
  <si>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</si>
  <si>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</si>
  <si>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</si>
  <si>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</si>
  <si>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</si>
  <si>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</si>
  <si>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</si>
  <si>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Залишок
на 10.04.2023</t>
  </si>
  <si>
    <t>^</t>
  </si>
  <si>
    <t xml:space="preserve">НЗ Марля </t>
  </si>
  <si>
    <t>м</t>
  </si>
  <si>
    <t>0,02</t>
  </si>
  <si>
    <t xml:space="preserve">NeoCleanPro мило рідке 5л </t>
  </si>
  <si>
    <t>шт</t>
  </si>
  <si>
    <t xml:space="preserve">Азотна кислота, хч </t>
  </si>
  <si>
    <t>кг</t>
  </si>
  <si>
    <t>97,75</t>
  </si>
  <si>
    <t xml:space="preserve">Азур-Еозин за Романовським з буфером </t>
  </si>
  <si>
    <t>л</t>
  </si>
  <si>
    <t xml:space="preserve">Бахіли мед.високі на зав.однор.н/стер. </t>
  </si>
  <si>
    <t>пар</t>
  </si>
  <si>
    <t>10,50</t>
  </si>
  <si>
    <t xml:space="preserve">Бинт 7*14 </t>
  </si>
  <si>
    <t>12,60</t>
  </si>
  <si>
    <t xml:space="preserve">Бромтимоловий синій спирторозчинний чда </t>
  </si>
  <si>
    <t xml:space="preserve">Вінсепт Експрес 1л </t>
  </si>
  <si>
    <t>219,99</t>
  </si>
  <si>
    <t xml:space="preserve">Вата </t>
  </si>
  <si>
    <t>128,80</t>
  </si>
  <si>
    <t xml:space="preserve">Гель ЕКГ 1кг </t>
  </si>
  <si>
    <t xml:space="preserve">Гель рідкий д/ЕКГ, пляш. 260 гр </t>
  </si>
  <si>
    <t>фл</t>
  </si>
  <si>
    <t>27,82</t>
  </si>
  <si>
    <t xml:space="preserve">Глюкоза - Ф </t>
  </si>
  <si>
    <t>наб.</t>
  </si>
  <si>
    <t xml:space="preserve">Глюкоза - Ф Филисит </t>
  </si>
  <si>
    <t xml:space="preserve">Діагностичний моноклональний реагент Анти-А 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</si>
  <si>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</si>
  <si>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</si>
  <si>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Джгут кровоспинний </t>
  </si>
  <si>
    <t>шт.</t>
  </si>
  <si>
    <t xml:space="preserve">Димедрол р-н д/ін 10мг/мл 1мл </t>
  </si>
  <si>
    <t>амп</t>
  </si>
  <si>
    <t>1,52</t>
  </si>
  <si>
    <t xml:space="preserve">Дротаверин 40мг </t>
  </si>
  <si>
    <t>таб</t>
  </si>
  <si>
    <t>1,20</t>
  </si>
  <si>
    <t xml:space="preserve">Еозин по Май-Грюнвальду </t>
  </si>
  <si>
    <t>251,78</t>
  </si>
  <si>
    <t xml:space="preserve">Засіб дезінф. Pro Clean Elite 1л з дозат. 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</si>
  <si>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</si>
  <si>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</si>
  <si>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</si>
  <si>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</si>
  <si>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Комплект д/забору та трансп.біолог.зразків </t>
  </si>
  <si>
    <t>кмп</t>
  </si>
  <si>
    <t xml:space="preserve">Контрольний матеріал СВС-3D 2мл </t>
  </si>
  <si>
    <t>2034,76</t>
  </si>
  <si>
    <t xml:space="preserve">Ланцет безпеч.стерильн. </t>
  </si>
  <si>
    <t>5,87</t>
  </si>
  <si>
    <t xml:space="preserve">Марля 5м </t>
  </si>
  <si>
    <t>9,73</t>
  </si>
  <si>
    <t xml:space="preserve">Маски мед.з гум.петлями </t>
  </si>
  <si>
    <t>1,10</t>
  </si>
  <si>
    <t xml:space="preserve">Метиленовий (блакитний) синій </t>
  </si>
  <si>
    <t xml:space="preserve">Мило рідке 5л </t>
  </si>
  <si>
    <t xml:space="preserve">Натр.лимоннокисл.трехзамеш. </t>
  </si>
  <si>
    <t>94,25</t>
  </si>
  <si>
    <t xml:space="preserve">Натрію хлорид р-н д/ін  9мг/мл 10мл </t>
  </si>
  <si>
    <t>3,41</t>
  </si>
  <si>
    <t xml:space="preserve">Натрію хлорид р-н д/ін  9мг/мл 200мл 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</si>
  <si>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</si>
  <si>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</si>
  <si>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</si>
  <si>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>968,75</t>
  </si>
  <si>
    <t xml:space="preserve">Очисник ферментативний (50мл) </t>
  </si>
  <si>
    <t>968,87</t>
  </si>
  <si>
    <t xml:space="preserve">Папаверин 2% </t>
  </si>
  <si>
    <t>4,02</t>
  </si>
  <si>
    <t xml:space="preserve">Папаверин р-н д/ін 20мг/мл 2мл </t>
  </si>
  <si>
    <t>4,22</t>
  </si>
  <si>
    <t xml:space="preserve">Паперовий рушник </t>
  </si>
  <si>
    <t>рул</t>
  </si>
  <si>
    <t>4,70</t>
  </si>
  <si>
    <t xml:space="preserve">Паперовий рушник листов. Z-складання </t>
  </si>
  <si>
    <t>16,30</t>
  </si>
  <si>
    <t xml:space="preserve">Перекис водню 3% </t>
  </si>
  <si>
    <t>6,44</t>
  </si>
  <si>
    <t xml:space="preserve">Пероксид водню 35% </t>
  </si>
  <si>
    <t xml:space="preserve">Пластир медич. 1х500см </t>
  </si>
  <si>
    <t>6,15</t>
  </si>
  <si>
    <t xml:space="preserve">Пластир медич. 2х500см </t>
  </si>
  <si>
    <t xml:space="preserve">Пробірка для забору капілярної крові  0,2мл </t>
  </si>
  <si>
    <t>5,14</t>
  </si>
  <si>
    <t xml:space="preserve">Простирадло однораз. </t>
  </si>
  <si>
    <t>171,71</t>
  </si>
  <si>
    <t xml:space="preserve">Розчин лізуючий (500мл) </t>
  </si>
  <si>
    <t>3110,16</t>
  </si>
  <si>
    <t xml:space="preserve">Розчинник (20л) </t>
  </si>
  <si>
    <t>3241,50</t>
  </si>
  <si>
    <t xml:space="preserve">Рукавички оглядові латексні (нестерильні) </t>
  </si>
  <si>
    <t>4,75</t>
  </si>
  <si>
    <t xml:space="preserve">Рушник паперовий Z-скл. 2-шарові білий </t>
  </si>
  <si>
    <t xml:space="preserve">Рушники паперові 2-шарові білі </t>
  </si>
  <si>
    <t xml:space="preserve">Серветка спиртова однор. №100 </t>
  </si>
  <si>
    <t>уп</t>
  </si>
  <si>
    <t>23,59</t>
  </si>
  <si>
    <t xml:space="preserve">Серветки у рулоні 20х20 100шт. </t>
  </si>
  <si>
    <t>46,66</t>
  </si>
  <si>
    <t xml:space="preserve">Скарификатор </t>
  </si>
  <si>
    <t>0,27</t>
  </si>
  <si>
    <t xml:space="preserve">Смужки індикаторні Ацетонтест </t>
  </si>
  <si>
    <t>0,90</t>
  </si>
  <si>
    <t xml:space="preserve">Смужки індикаторні Глюкотест </t>
  </si>
  <si>
    <t>0,70</t>
  </si>
  <si>
    <t xml:space="preserve">Соликлор гран. </t>
  </si>
  <si>
    <t xml:space="preserve">Спирт 70% </t>
  </si>
  <si>
    <t>273,97</t>
  </si>
  <si>
    <t xml:space="preserve">Стрічка діаграмна 50х20 </t>
  </si>
  <si>
    <t>8,18</t>
  </si>
  <si>
    <t xml:space="preserve">Стрічка діаграмна 80х25 </t>
  </si>
  <si>
    <t xml:space="preserve">Стрічка діаграмна 80х30 </t>
  </si>
  <si>
    <t>20,34</t>
  </si>
  <si>
    <t xml:space="preserve">Сульфосаліцилова кислота </t>
  </si>
  <si>
    <t>553,65</t>
  </si>
  <si>
    <t xml:space="preserve">Супрастин 20мг/мл  1мл </t>
  </si>
  <si>
    <t>19,96</t>
  </si>
  <si>
    <t xml:space="preserve">Тест на виявл.антитіл до ВІЛ 1/2 (HIV 1/2) </t>
  </si>
  <si>
    <t xml:space="preserve">Тест смужки  діагностичні д/аналізу сечі </t>
  </si>
  <si>
    <t>6,50</t>
  </si>
  <si>
    <t xml:space="preserve">Тест смужки д/вимірюв.рівня глюкози в крові </t>
  </si>
  <si>
    <t>13,80</t>
  </si>
  <si>
    <t xml:space="preserve">Туберкулин </t>
  </si>
  <si>
    <t>202,50</t>
  </si>
  <si>
    <t xml:space="preserve">ФілоНорм КС </t>
  </si>
  <si>
    <t xml:space="preserve">Фарбник по Романовському 1000мл </t>
  </si>
  <si>
    <t>л.</t>
  </si>
  <si>
    <t xml:space="preserve">Фарбник-фіксатор по Май-Грюнвальду, 1000мл 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</si>
  <si>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</si>
  <si>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</si>
  <si>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</si>
  <si>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</si>
  <si>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 xml:space="preserve">Швидкий тест на визн. Гепатиту В </t>
  </si>
  <si>
    <t xml:space="preserve">Швидкий тест на визн. Гепатиту С </t>
  </si>
  <si>
    <t xml:space="preserve">Шпатель огляд.мед.стер.однор.(дерев.) </t>
  </si>
  <si>
    <t>0,93</t>
  </si>
  <si>
    <t xml:space="preserve">Шприц  1.0 </t>
  </si>
  <si>
    <t>1,54</t>
  </si>
  <si>
    <t xml:space="preserve">Шприц  10.0 </t>
  </si>
  <si>
    <t>1,87</t>
  </si>
  <si>
    <t xml:space="preserve">Шприц  2.0 </t>
  </si>
  <si>
    <t>0,92</t>
  </si>
  <si>
    <t xml:space="preserve">Шприц  5.0 </t>
  </si>
  <si>
    <t>1,50</t>
  </si>
  <si>
    <t xml:space="preserve">Эуфиллин  20мг/мл 5мл </t>
  </si>
  <si>
    <t>3,30</t>
  </si>
  <si>
    <t xml:space="preserve">Endomethasone N д/пломбув.каналів 14г </t>
  </si>
  <si>
    <t>1194,40</t>
  </si>
  <si>
    <t xml:space="preserve">Endomethasone рідкий </t>
  </si>
  <si>
    <t>546,73</t>
  </si>
  <si>
    <t xml:space="preserve">Filtek унів.реставр.матеріал </t>
  </si>
  <si>
    <t>794,86</t>
  </si>
  <si>
    <t xml:space="preserve">Kavitan Plus 15г </t>
  </si>
  <si>
    <t>529,38</t>
  </si>
  <si>
    <t xml:space="preserve">Ketac Molar Easymix Склоіономерний пломб.матер. </t>
  </si>
  <si>
    <t xml:space="preserve">Neo Spectra ST HV нанокерам. рентгеноконтрастн. універс.композит світл.затвердіння </t>
  </si>
  <si>
    <t xml:space="preserve">Riva Light Cure A2 фотополімер.пломбув.цемент </t>
  </si>
  <si>
    <t xml:space="preserve">Single Bond Universal Адгезів </t>
  </si>
  <si>
    <t>1980,84</t>
  </si>
  <si>
    <t xml:space="preserve">Tigecycline (15мкг) Тігециклін </t>
  </si>
  <si>
    <t xml:space="preserve">Індикатор парової стерилізації однораз. БіоМедІС-П №1000 </t>
  </si>
  <si>
    <t xml:space="preserve">Індикатор повітрян.стерилізації однораз. БіоМедІС-В-180/60 №1000 </t>
  </si>
  <si>
    <t xml:space="preserve">Індикатор стерилізації БиоМедИС-П-180/60 №1000 </t>
  </si>
  <si>
    <t xml:space="preserve">Ітраконазол </t>
  </si>
  <si>
    <t xml:space="preserve">Агар Ендо </t>
  </si>
  <si>
    <t>кг.</t>
  </si>
  <si>
    <t>1969,15</t>
  </si>
  <si>
    <t xml:space="preserve">Агар Кліглера </t>
  </si>
  <si>
    <t xml:space="preserve">Агар Мюллера-Хинтона </t>
  </si>
  <si>
    <t>2145,45</t>
  </si>
  <si>
    <t xml:space="preserve">Агар мікробіологічний </t>
  </si>
  <si>
    <t>2483,20</t>
  </si>
  <si>
    <t xml:space="preserve">Адгезив Adper Single Bond 2 </t>
  </si>
  <si>
    <t>1194,39</t>
  </si>
  <si>
    <t xml:space="preserve">Азтреонам 30мкг диски </t>
  </si>
  <si>
    <t xml:space="preserve">Аміаку р-н 10% </t>
  </si>
  <si>
    <t>5,74</t>
  </si>
  <si>
    <t xml:space="preserve">Амфотеріин В </t>
  </si>
  <si>
    <t xml:space="preserve">Аплікатор із віскозн.кінцівк. у транспортн.пробірці стер. </t>
  </si>
  <si>
    <t>4,60</t>
  </si>
  <si>
    <t xml:space="preserve">Аргенат однокомпонентний 5мл </t>
  </si>
  <si>
    <t>115,23</t>
  </si>
  <si>
    <t xml:space="preserve">Ацетатний агар </t>
  </si>
  <si>
    <t xml:space="preserve">Бактоагар Плоскірєва </t>
  </si>
  <si>
    <t xml:space="preserve">Бинт 5*10 </t>
  </si>
  <si>
    <t>4,97</t>
  </si>
  <si>
    <t>6,28</t>
  </si>
  <si>
    <t xml:space="preserve">Бинт Мартенса </t>
  </si>
  <si>
    <t>92,66</t>
  </si>
  <si>
    <t xml:space="preserve">Бинт гіпсовый 15х270 </t>
  </si>
  <si>
    <t>14,65</t>
  </si>
  <si>
    <t xml:space="preserve">Бинт еластичний стрічковий 8см*4м </t>
  </si>
  <si>
    <t>60,40</t>
  </si>
  <si>
    <t xml:space="preserve">Бинт медичний еластичний 4мх8см </t>
  </si>
  <si>
    <t>56,90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</si>
  <si>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</si>
  <si>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</si>
  <si>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</si>
  <si>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>2421,25</t>
  </si>
  <si>
    <t xml:space="preserve">Вазелінове масло 50мл </t>
  </si>
  <si>
    <t>14,89</t>
  </si>
  <si>
    <t>76,80</t>
  </si>
  <si>
    <t xml:space="preserve">Гісса з мальтозою </t>
  </si>
  <si>
    <t xml:space="preserve">Гель УЗД 1л </t>
  </si>
  <si>
    <t xml:space="preserve">Гліцерин рідина 85% 25мл </t>
  </si>
  <si>
    <t>17,92</t>
  </si>
  <si>
    <t xml:space="preserve">Глюкоза, хч </t>
  </si>
  <si>
    <t xml:space="preserve">Голки д/рефлексотерапії акупункт.однораз. 0,25хз25мм </t>
  </si>
  <si>
    <t xml:space="preserve">Девілат, девіталізатор, 3г </t>
  </si>
  <si>
    <t xml:space="preserve">Дезінфікуюч.стабіліз.3% р-н Гіпохлорит 3,0 </t>
  </si>
  <si>
    <t>19,34</t>
  </si>
  <si>
    <t xml:space="preserve">Диски з іміпенемом </t>
  </si>
  <si>
    <t>49,20</t>
  </si>
  <si>
    <t xml:space="preserve">Диски з Тобраміцином (Браксоном) </t>
  </si>
  <si>
    <t xml:space="preserve">Диски з азітроміцином </t>
  </si>
  <si>
    <t xml:space="preserve">Диски з амікацином </t>
  </si>
  <si>
    <t xml:space="preserve">Диски з амоксиклавом </t>
  </si>
  <si>
    <t xml:space="preserve">Диски з ампіциліном 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</si>
  <si>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</si>
  <si>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</si>
  <si>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</si>
  <si>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 xml:space="preserve">Диски з еритроміцином </t>
  </si>
  <si>
    <t xml:space="preserve">Диски з зоперцином </t>
  </si>
  <si>
    <t xml:space="preserve">Диски з кліндаміцином </t>
  </si>
  <si>
    <t xml:space="preserve">Диски з кларитромицином </t>
  </si>
  <si>
    <t xml:space="preserve">Диски з левоміцетин (хлорамфенікол) </t>
  </si>
  <si>
    <t xml:space="preserve">Диски з левофлоксацином </t>
  </si>
  <si>
    <t xml:space="preserve">Диски з меропенемом </t>
  </si>
  <si>
    <t xml:space="preserve">Диски з оксациліном </t>
  </si>
  <si>
    <t xml:space="preserve">Диски з офлоксацином </t>
  </si>
  <si>
    <t xml:space="preserve">Диски з пеніциліном </t>
  </si>
  <si>
    <t>48,75</t>
  </si>
  <si>
    <t xml:space="preserve">Диски з сульперазоном (цефоперазон/сульбактам) </t>
  </si>
  <si>
    <t xml:space="preserve">Диски з фурамагом </t>
  </si>
  <si>
    <t xml:space="preserve">Диски з цефепімом </t>
  </si>
  <si>
    <t xml:space="preserve">Диски з цефоперазоном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</si>
  <si>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</si>
  <si>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</si>
  <si>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</si>
  <si>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</si>
  <si>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Диски с норфлоксацином </t>
  </si>
  <si>
    <t xml:space="preserve">ЕндоГель №1 </t>
  </si>
  <si>
    <t>31,13</t>
  </si>
  <si>
    <t xml:space="preserve">Ентерококагар </t>
  </si>
  <si>
    <t>3301,70</t>
  </si>
  <si>
    <t xml:space="preserve">Еуфілін р-н д/ін 20мг/мл 5мл </t>
  </si>
  <si>
    <t>3,40</t>
  </si>
  <si>
    <t xml:space="preserve">Забарвлення за Грамом - набір фуксина Ціля (75мл/500) </t>
  </si>
  <si>
    <t xml:space="preserve">Зонд JS для забору проб </t>
  </si>
  <si>
    <t>5,55</t>
  </si>
  <si>
    <t xml:space="preserve">Йодотемп 100, порошок йодоформу 10г </t>
  </si>
  <si>
    <t xml:space="preserve">Кетоконазол </t>
  </si>
  <si>
    <t xml:space="preserve">Клотримазол </t>
  </si>
  <si>
    <t xml:space="preserve">Ко-тримоксазол </t>
  </si>
  <si>
    <t xml:space="preserve">Корінетоксагар 250г </t>
  </si>
  <si>
    <t xml:space="preserve">Корзолекс екстра 5л </t>
  </si>
  <si>
    <t>580,69</t>
  </si>
  <si>
    <t xml:space="preserve">Крохмаль водорозчинний хч </t>
  </si>
  <si>
    <t xml:space="preserve">Лідокаїн р-н д/ін 20мг/мл 2мл </t>
  </si>
  <si>
    <t>1,47</t>
  </si>
  <si>
    <t xml:space="preserve">Лінезолід </t>
  </si>
  <si>
    <t xml:space="preserve">Лак профілактичний, що виділяє фтор Ftoroplen </t>
  </si>
  <si>
    <t>14,29</t>
  </si>
  <si>
    <t xml:space="preserve">Міконазол </t>
  </si>
  <si>
    <t xml:space="preserve">Магнієве середовище </t>
  </si>
  <si>
    <t>5,12</t>
  </si>
  <si>
    <t xml:space="preserve">Маска медична </t>
  </si>
  <si>
    <t>2,50</t>
  </si>
  <si>
    <t xml:space="preserve">Мастило д/наконечників </t>
  </si>
  <si>
    <t>891,59</t>
  </si>
  <si>
    <t xml:space="preserve">Матеріал стомат.кальцієвмісн. "Кальцевіт" паста </t>
  </si>
  <si>
    <t>35,32</t>
  </si>
  <si>
    <t xml:space="preserve">Ністатін </t>
  </si>
  <si>
    <t>91,34</t>
  </si>
  <si>
    <t xml:space="preserve">Нітрофурантоїн 100мкг диски 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</si>
  <si>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</si>
  <si>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</si>
  <si>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</si>
  <si>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</si>
  <si>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Наповнювач д/герметика Clinpro </t>
  </si>
  <si>
    <t>462,61</t>
  </si>
  <si>
    <t xml:space="preserve">Нетканий еластичний хірургічн.пластир 10мх5см </t>
  </si>
  <si>
    <t xml:space="preserve">Новохлор-екстра 10л </t>
  </si>
  <si>
    <t>52,80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</si>
  <si>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</si>
  <si>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</si>
  <si>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Паста гідроксидкальцієвая регенеруюча Calcisole-C </t>
  </si>
  <si>
    <t>42,05</t>
  </si>
  <si>
    <t xml:space="preserve">Паста стоматолог. SuperPolish </t>
  </si>
  <si>
    <t>210,28</t>
  </si>
  <si>
    <t xml:space="preserve">Паста ціркон.Proclean Z зі фтором </t>
  </si>
  <si>
    <t>25,24</t>
  </si>
  <si>
    <t xml:space="preserve">Пептон ферментативний </t>
  </si>
  <si>
    <t>7,58</t>
  </si>
  <si>
    <t xml:space="preserve">Плівка Medical X-ray 30x40 </t>
  </si>
  <si>
    <t xml:space="preserve">Плівка стоматолог. D-Speed 30,5х40,5 мм </t>
  </si>
  <si>
    <t>5,50</t>
  </si>
  <si>
    <t xml:space="preserve">Плазма кроляча цитратна 1 мл </t>
  </si>
  <si>
    <t>18,30</t>
  </si>
  <si>
    <t xml:space="preserve">Поживний агар </t>
  </si>
  <si>
    <t>2033,33</t>
  </si>
  <si>
    <t xml:space="preserve">Поживний бульон </t>
  </si>
  <si>
    <t>1635,95</t>
  </si>
  <si>
    <t xml:space="preserve">Прайм та Бонд юніверс. додатк.станд.наб. 4мл </t>
  </si>
  <si>
    <t>1514,02</t>
  </si>
  <si>
    <t xml:space="preserve">Рідина д/обробки каналів Trimlat </t>
  </si>
  <si>
    <t>20,19</t>
  </si>
  <si>
    <t xml:space="preserve">Резодонт, резорцин-формалінов.цемент </t>
  </si>
  <si>
    <t>4,73</t>
  </si>
  <si>
    <t xml:space="preserve">Сабуро агар </t>
  </si>
  <si>
    <t xml:space="preserve">Сабуро бульон </t>
  </si>
  <si>
    <t xml:space="preserve">Сахароза хч </t>
  </si>
  <si>
    <t>48,72</t>
  </si>
  <si>
    <t xml:space="preserve">Середовище Гіса з лактозой </t>
  </si>
  <si>
    <t xml:space="preserve">Середовище Гіса з манітом </t>
  </si>
  <si>
    <t xml:space="preserve">Середовище Кесслера </t>
  </si>
  <si>
    <t xml:space="preserve">Середовище Пізу 250г </t>
  </si>
  <si>
    <t xml:space="preserve">Сечовина чда </t>
  </si>
  <si>
    <t xml:space="preserve">Сольовий агар </t>
  </si>
  <si>
    <t>274,89</t>
  </si>
  <si>
    <t xml:space="preserve">Спирт 96 % </t>
  </si>
  <si>
    <t>383,35</t>
  </si>
  <si>
    <t xml:space="preserve">Стрічка діаграмна 63х30 </t>
  </si>
  <si>
    <t xml:space="preserve">Супрастин р-н д/ін 20мг/мл 1мл </t>
  </si>
  <si>
    <t>21,31</t>
  </si>
  <si>
    <t xml:space="preserve">Тікарциллін/Клавуланова кислота </t>
  </si>
  <si>
    <t xml:space="preserve">Тіогліколеве середовище </t>
  </si>
  <si>
    <t xml:space="preserve">Тейкопланін (Фармактив) №100 </t>
  </si>
  <si>
    <t xml:space="preserve">Текучий реставр.матер. Filtek </t>
  </si>
  <si>
    <t>1556,07</t>
  </si>
  <si>
    <t xml:space="preserve">Телурит калію 5мл </t>
  </si>
  <si>
    <t xml:space="preserve">Тріоксидент 10 доз по 0,5г </t>
  </si>
  <si>
    <t>348,22</t>
  </si>
  <si>
    <t xml:space="preserve">Фіксаж "Оніко" </t>
  </si>
  <si>
    <t xml:space="preserve">Фенілаланін агар </t>
  </si>
  <si>
    <t xml:space="preserve">Флуконазол </t>
  </si>
  <si>
    <t xml:space="preserve">Фосфоміцин </t>
  </si>
  <si>
    <t xml:space="preserve">Фуразолідон 300мкг диски </t>
  </si>
  <si>
    <t xml:space="preserve">Хромогенний агар д/грибів Candida (100г) </t>
  </si>
  <si>
    <t xml:space="preserve">Цеміон </t>
  </si>
  <si>
    <t>126,17</t>
  </si>
  <si>
    <t xml:space="preserve">Цемент пломб. гідравлічний </t>
  </si>
  <si>
    <t>159,81</t>
  </si>
  <si>
    <t xml:space="preserve">Цемент пломб.тимчасов.Tempolat </t>
  </si>
  <si>
    <t>18,51</t>
  </si>
  <si>
    <t xml:space="preserve">Цемент резорцин-формаліновий Resodont </t>
  </si>
  <si>
    <t>105,98</t>
  </si>
  <si>
    <t xml:space="preserve">Цефтриаксон 0,5 </t>
  </si>
  <si>
    <t>10,15</t>
  </si>
  <si>
    <t xml:space="preserve">Цинкоксидевгенольний цемент Endocort </t>
  </si>
  <si>
    <t>176,63</t>
  </si>
  <si>
    <t xml:space="preserve">Цитратный агар Симмонса </t>
  </si>
  <si>
    <t>1,44</t>
  </si>
  <si>
    <t>1,80</t>
  </si>
  <si>
    <t>1,15</t>
  </si>
  <si>
    <t xml:space="preserve">Щіточка гінекологічна цервікальна стер. </t>
  </si>
  <si>
    <t>3,20</t>
  </si>
  <si>
    <t xml:space="preserve">Олія імерсійнафлуоресційна </t>
  </si>
  <si>
    <t xml:space="preserve">К-т д/забору та транспорт.біолог.зразк. (пробірка пласт. та пласт.аплікатор) </t>
  </si>
  <si>
    <t xml:space="preserve">Калоприймач стомічний однокомп. №30 </t>
  </si>
  <si>
    <t>3412,90</t>
  </si>
  <si>
    <t xml:space="preserve">Підгузники LIBERO Comfort 6 </t>
  </si>
  <si>
    <t>14,81</t>
  </si>
  <si>
    <t xml:space="preserve">Підгузники LIBERO Up&amp;Go 7 </t>
  </si>
  <si>
    <t>19,18</t>
  </si>
  <si>
    <t xml:space="preserve">Підгузники TENA Slip Plus Medium </t>
  </si>
  <si>
    <t>22,90</t>
  </si>
  <si>
    <t xml:space="preserve">Підгузники TENA Slip Plus Small </t>
  </si>
  <si>
    <t xml:space="preserve">Підгузники дитячі Helen Harper (11-25kg) </t>
  </si>
  <si>
    <t>5,82</t>
  </si>
  <si>
    <t xml:space="preserve">Підгузники дитячі Helen Harper (7-18kg) </t>
  </si>
  <si>
    <t>5,75</t>
  </si>
  <si>
    <t xml:space="preserve">ПДВ </t>
  </si>
  <si>
    <t>грн</t>
  </si>
  <si>
    <t xml:space="preserve">ІПВ </t>
  </si>
  <si>
    <t>доз</t>
  </si>
  <si>
    <t>107,30</t>
  </si>
  <si>
    <t xml:space="preserve">АДС </t>
  </si>
  <si>
    <t>5,72</t>
  </si>
  <si>
    <t xml:space="preserve">АДСМ </t>
  </si>
  <si>
    <t>4,66</t>
  </si>
  <si>
    <t xml:space="preserve">АКДС </t>
  </si>
  <si>
    <t>5,27</t>
  </si>
  <si>
    <t xml:space="preserve">БЦЖ </t>
  </si>
  <si>
    <t>8,65</t>
  </si>
  <si>
    <t xml:space="preserve">Еувакс В </t>
  </si>
  <si>
    <t>63,45</t>
  </si>
  <si>
    <t xml:space="preserve">Контейнер д/зберіг. гострих мед.предметів однораз.використання </t>
  </si>
  <si>
    <t>28,27</t>
  </si>
  <si>
    <t xml:space="preserve">Приорикс </t>
  </si>
  <si>
    <t>129,80</t>
  </si>
  <si>
    <t xml:space="preserve">Тести д/виявлення гострої респір.хвороби COVID-19 Ag Test </t>
  </si>
  <si>
    <t>87,66</t>
  </si>
  <si>
    <t xml:space="preserve">ХИБ </t>
  </si>
  <si>
    <t>70,51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</si>
  <si>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</si>
  <si>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</si>
  <si>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</si>
  <si>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</si>
  <si>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Контейнери д/транспортув.вакцин з холодоелементами, мод. AFVC-46 </t>
  </si>
  <si>
    <t>1017,03</t>
  </si>
  <si>
    <t xml:space="preserve">Контейнеры </t>
  </si>
  <si>
    <t>3,08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</si>
  <si>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</si>
  <si>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</si>
  <si>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</si>
  <si>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</si>
  <si>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Сумка-холодильник </t>
  </si>
  <si>
    <t>45,55</t>
  </si>
  <si>
    <t xml:space="preserve">Холодовой элемент для сумок-холодильников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</si>
  <si>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</si>
  <si>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</si>
  <si>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</si>
  <si>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</si>
  <si>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</si>
  <si>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</si>
  <si>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Азотная кислота х.г. </t>
  </si>
  <si>
    <t xml:space="preserve">Бинт 4х4 еластичний </t>
  </si>
  <si>
    <t xml:space="preserve">Бинт 8х5 еластичний </t>
  </si>
  <si>
    <t xml:space="preserve">Засіб д/дезінфекції води Aquadoctor MC-T </t>
  </si>
  <si>
    <t xml:space="preserve">Костюм противочумний </t>
  </si>
  <si>
    <t xml:space="preserve">Пластир 15х10 </t>
  </si>
  <si>
    <t xml:space="preserve">Санітайзер 500мл </t>
  </si>
  <si>
    <t xml:space="preserve">Серветки 5х5 </t>
  </si>
  <si>
    <t xml:space="preserve">Хлор повільний таб. WWW 200гр </t>
  </si>
  <si>
    <t xml:space="preserve">Хлор тривал. дії Chemoform таб.200гр. </t>
  </si>
  <si>
    <t xml:space="preserve">Шприц інсуліновий </t>
  </si>
  <si>
    <t xml:space="preserve">Albuterol  Sulfate 100mg SALBUTAMOL  AER  100mgg 1*200 dose 12ml UA </t>
  </si>
  <si>
    <t>1042,57</t>
  </si>
  <si>
    <t xml:space="preserve">Hypodermic NeeDles 25G*1 NeolusTerumo*900шт </t>
  </si>
  <si>
    <t>329,12</t>
  </si>
  <si>
    <t xml:space="preserve">Paracetamol 500mg №20 tabl </t>
  </si>
  <si>
    <t xml:space="preserve">Salbutamol Ratio 100mg 200доз </t>
  </si>
  <si>
    <t xml:space="preserve">Інструкції до вакцини AZD1222 COVAX </t>
  </si>
  <si>
    <t xml:space="preserve">Аугментин 1г №14 </t>
  </si>
  <si>
    <t xml:space="preserve">Вакцина  КОРОНАВАК для профілактики COVІD-19 </t>
  </si>
  <si>
    <t>227,48</t>
  </si>
  <si>
    <t>21,46</t>
  </si>
  <si>
    <t xml:space="preserve">Маска  FFP 2 </t>
  </si>
  <si>
    <t xml:space="preserve">Перчатки латексні </t>
  </si>
  <si>
    <t xml:space="preserve">Перчатки нітрилові 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</si>
  <si>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</si>
  <si>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</si>
  <si>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</si>
  <si>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</si>
  <si>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</si>
  <si>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</si>
  <si>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Гентаміцин-Здоров'я, розч.д/ін. 40мг/мл 2мл </t>
  </si>
  <si>
    <t>2,81</t>
  </si>
  <si>
    <t xml:space="preserve">Комплекти д/забору та транспорт.біологічних зразків </t>
  </si>
  <si>
    <t xml:space="preserve">Парацетамол 500мг </t>
  </si>
  <si>
    <t>капс</t>
  </si>
  <si>
    <t>1,14</t>
  </si>
  <si>
    <t xml:space="preserve">Засіб дезинфекц."Неостерил" блак.5л </t>
  </si>
  <si>
    <t xml:space="preserve">Засіб дезинфекц."Неостерил" блак.спр.0,075л </t>
  </si>
  <si>
    <t xml:space="preserve">Напівмаска </t>
  </si>
  <si>
    <t xml:space="preserve">201/1  </t>
  </si>
  <si>
    <t xml:space="preserve">201/1ВТОР. </t>
  </si>
  <si>
    <t>201/2</t>
  </si>
  <si>
    <t xml:space="preserve">201/3  </t>
  </si>
  <si>
    <t xml:space="preserve">201/4  </t>
  </si>
  <si>
    <t xml:space="preserve">201/41  </t>
  </si>
  <si>
    <t xml:space="preserve">201/5  </t>
  </si>
  <si>
    <t xml:space="preserve">201/6  </t>
  </si>
  <si>
    <t xml:space="preserve">201/Covid-19  </t>
  </si>
  <si>
    <t xml:space="preserve">201/Казна Covid  </t>
  </si>
  <si>
    <t>ЗАЛИШКИ МЕДИЧНИХ ЗАСОБІВ</t>
  </si>
  <si>
    <t>станом на 10 квітня 2023 р.</t>
  </si>
  <si>
    <t>КНП "Міська дитяча поліклініка №2 " ХМР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</si>
</sst>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4"/>
  <sheetViews>
    <sheetView showGridLines="0" tabSelected="1" zoomScaleNormal="100" workbookViewId="0">
      <selection activeCell="F6" sqref="F6:P6"/>
    </sheetView>
  </sheetViews>
  <sheetFormatPr defaultRowHeight="12.75" customHeight="1" x14ac:dyDescent="0.2"/>
  <cols>
    <col min="1" max="1" width="7.7109375" customWidth="1"/>
    <col min="2" max="2" width="34.140625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2" customFormat="1" ht="12.75" customHeight="1" x14ac:dyDescent="0.2">
      <c r="A1" s="42" t="s">
        <v>480</v>
      </c>
      <c r="B1" s="43"/>
      <c r="F1" s="3"/>
    </row>
    <row r="2" spans="1:15" s="2" customFormat="1" ht="12.75" customHeight="1" x14ac:dyDescent="0.2">
      <c r="A2" s="44"/>
      <c r="B2" s="44"/>
      <c r="E2" s="4"/>
      <c r="F2" s="1"/>
    </row>
    <row r="3" spans="1:15" s="2" customFormat="1" ht="12.75" customHeight="1" x14ac:dyDescent="0.2">
      <c r="A3" s="41" t="s">
        <v>1</v>
      </c>
      <c r="B3" s="41"/>
      <c r="E3" s="4"/>
      <c r="F3" s="1"/>
    </row>
    <row r="4" spans="1:15" s="2" customFormat="1" ht="12.75" customHeight="1" x14ac:dyDescent="0.2">
      <c r="E4" s="4"/>
      <c r="F4" s="1"/>
    </row>
    <row r="5" spans="1:15" s="2" customFormat="1" ht="12.75" customHeight="1" x14ac:dyDescent="0.2">
      <c r="A5" s="2" t="s">
        <v>2</v>
      </c>
    </row>
    <row r="6" spans="1:15" s="2" customFormat="1" ht="12.75" customHeight="1" x14ac:dyDescent="0.2">
      <c r="A6" s="2" t="s">
        <v>3</v>
      </c>
      <c r="B6" s="5">
        <v>31886847</v>
      </c>
    </row>
    <row r="7" spans="1:15" s="2" customFormat="1" ht="12.75" customHeight="1" x14ac:dyDescent="0.2"/>
    <row r="8" spans="1:15" s="8" customFormat="1" ht="15.75" x14ac:dyDescent="0.25">
      <c r="A8" s="6" t="s">
        <v>478</v>
      </c>
      <c r="B8" s="7"/>
      <c r="C8" s="7"/>
      <c r="D8" s="7"/>
      <c r="E8" s="7"/>
      <c r="F8" s="7"/>
    </row>
    <row r="9" spans="1:15" s="8" customFormat="1" ht="15.75" x14ac:dyDescent="0.25">
      <c r="A9" s="9" t="s">
        <v>479</v>
      </c>
      <c r="B9" s="9"/>
      <c r="C9" s="9"/>
      <c r="D9" s="9"/>
      <c r="E9" s="9"/>
      <c r="F9" s="9"/>
    </row>
    <row r="10" spans="1:15" s="8" customFormat="1" ht="16.5" customHeight="1" thickBot="1" x14ac:dyDescent="0.3">
      <c r="A10" s="9"/>
      <c r="B10" s="9"/>
      <c r="C10" s="9"/>
      <c r="D10" s="9"/>
      <c r="E10" s="9"/>
      <c r="F10" s="9"/>
    </row>
    <row r="11" spans="1:15" s="8" customFormat="1" ht="26.25" customHeight="1" x14ac:dyDescent="0.2">
      <c r="A11" s="33" t="s">
        <v>4</v>
      </c>
      <c r="B11" s="30" t="s">
        <v>0</v>
      </c>
      <c r="C11" s="38" t="s">
        <v>5</v>
      </c>
      <c r="D11" s="30" t="s">
        <v>6</v>
      </c>
      <c r="E11" s="30" t="s">
        <v>9</v>
      </c>
      <c r="F11" s="30"/>
    </row>
    <row r="12" spans="1:15" s="8" customFormat="1" x14ac:dyDescent="0.2">
      <c r="A12" s="34"/>
      <c r="B12" s="36"/>
      <c r="C12" s="39"/>
      <c r="D12" s="36"/>
      <c r="E12" s="31" t="s">
        <v>7</v>
      </c>
      <c r="F12" s="31" t="s">
        <v>8</v>
      </c>
    </row>
    <row r="13" spans="1:15" s="8" customFormat="1" ht="13.5" thickBot="1" x14ac:dyDescent="0.25">
      <c r="A13" s="35"/>
      <c r="B13" s="37"/>
      <c r="C13" s="40"/>
      <c r="D13" s="37"/>
      <c r="E13" s="32"/>
      <c r="F13" s="32"/>
    </row>
    <row r="14" spans="1:15" s="12" customFormat="1" ht="15" customHeight="1" thickBot="1" x14ac:dyDescent="0.25">
      <c r="A14" s="29">
        <v>201</v>
      </c>
      <c r="B14" s="10"/>
      <c r="C14" s="10"/>
      <c r="D14" s="10"/>
      <c r="E14" s="11"/>
      <c r="F14" s="10"/>
    </row>
    <row r="15" spans="1:15" s="12" customFormat="1" ht="15" hidden="1" customHeight="1" thickBot="1" x14ac:dyDescent="0.25">
      <c r="A15" s="26"/>
      <c r="B15" s="27"/>
      <c r="C15" s="27"/>
      <c r="D15" s="27"/>
      <c r="E15" s="28"/>
      <c r="F15" s="27"/>
      <c r="O15" s="12" t="s">
        <v>10</v>
      </c>
    </row>
    <row r="16" spans="1:15" s="14" customFormat="1" ht="13.5" thickBot="1" x14ac:dyDescent="0.25">
      <c r="A16" s="21">
        <v>1</v>
      </c>
      <c r="B16" s="22" t="s">
        <v>11</v>
      </c>
      <c r="C16" s="23" t="s">
        <v>12</v>
      </c>
      <c r="D16" s="24" t="s">
        <v>13</v>
      </c>
      <c r="E16" s="25">
        <v>700</v>
      </c>
      <c r="F16" s="24">
        <v>11.620000000000001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>
        <f>E16</f>
        <v>700</v>
      </c>
      <c r="N16" s="13">
        <f>F16</f>
        <v>11.620000000000001</v>
      </c>
    </row>
    <row r="17" spans="1:15" s="12" customFormat="1" ht="15" customHeight="1" thickBot="1" x14ac:dyDescent="0.25">
      <c r="A17" s="29" t="s">
        <v>468</v>
      </c>
      <c r="B17" s="10"/>
      <c r="C17" s="10"/>
      <c r="D17" s="10"/>
      <c r="E17" s="11"/>
      <c r="F17" s="10"/>
    </row>
    <row r="18" spans="1:15" s="12" customFormat="1" ht="15" hidden="1" customHeight="1" thickBot="1" x14ac:dyDescent="0.25">
      <c r="A18" s="26"/>
      <c r="B18" s="27"/>
      <c r="C18" s="27"/>
      <c r="D18" s="27"/>
      <c r="E18" s="28"/>
      <c r="F18" s="27"/>
      <c r="O18" s="12" t="s">
        <v>10</v>
      </c>
    </row>
    <row r="19" spans="1:15" s="14" customFormat="1" x14ac:dyDescent="0.2">
      <c r="A19" s="21">
        <v>1</v>
      </c>
      <c r="B19" s="22" t="s">
        <v>14</v>
      </c>
      <c r="C19" s="23" t="s">
        <v>15</v>
      </c>
      <c r="D19" s="24">
        <v>144</v>
      </c>
      <c r="E19" s="25">
        <v>10</v>
      </c>
      <c r="F19" s="24">
        <v>1440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>
        <f t="shared" ref="M19:M35" si="0">E19</f>
        <v>10</v>
      </c>
      <c r="N19" s="13">
        <f t="shared" ref="N19:N35" si="1">F19</f>
        <v>1440</v>
      </c>
    </row>
    <row r="20" spans="1:15" s="14" customFormat="1" x14ac:dyDescent="0.2">
      <c r="A20" s="21">
        <v>2</v>
      </c>
      <c r="B20" s="22" t="s">
        <v>16</v>
      </c>
      <c r="C20" s="23" t="s">
        <v>17</v>
      </c>
      <c r="D20" s="24" t="s">
        <v>18</v>
      </c>
      <c r="E20" s="25">
        <v>3.1500000000000004</v>
      </c>
      <c r="F20" s="24">
        <v>307.91000000000003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>
        <f t="shared" si="0"/>
        <v>3.1500000000000004</v>
      </c>
      <c r="N20" s="13">
        <f t="shared" si="1"/>
        <v>307.91000000000003</v>
      </c>
    </row>
    <row r="21" spans="1:15" s="14" customFormat="1" ht="25.5" x14ac:dyDescent="0.2">
      <c r="A21" s="21">
        <v>3</v>
      </c>
      <c r="B21" s="22" t="s">
        <v>19</v>
      </c>
      <c r="C21" s="23" t="s">
        <v>20</v>
      </c>
      <c r="D21" s="24">
        <v>460</v>
      </c>
      <c r="E21" s="25">
        <v>2</v>
      </c>
      <c r="F21" s="24">
        <v>920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>
        <f t="shared" si="0"/>
        <v>2</v>
      </c>
      <c r="N21" s="13">
        <f t="shared" si="1"/>
        <v>920</v>
      </c>
    </row>
    <row r="22" spans="1:15" s="14" customFormat="1" ht="25.5" x14ac:dyDescent="0.2">
      <c r="A22" s="21">
        <v>4</v>
      </c>
      <c r="B22" s="22" t="s">
        <v>21</v>
      </c>
      <c r="C22" s="23" t="s">
        <v>22</v>
      </c>
      <c r="D22" s="24" t="s">
        <v>23</v>
      </c>
      <c r="E22" s="25">
        <v>1054</v>
      </c>
      <c r="F22" s="24">
        <v>11067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 t="shared" si="0"/>
        <v>1054</v>
      </c>
      <c r="N22" s="13">
        <f t="shared" si="1"/>
        <v>11067</v>
      </c>
    </row>
    <row r="23" spans="1:15" s="14" customFormat="1" x14ac:dyDescent="0.2">
      <c r="A23" s="21">
        <v>5</v>
      </c>
      <c r="B23" s="22" t="s">
        <v>24</v>
      </c>
      <c r="C23" s="23" t="s">
        <v>15</v>
      </c>
      <c r="D23" s="24" t="s">
        <v>25</v>
      </c>
      <c r="E23" s="25">
        <v>60</v>
      </c>
      <c r="F23" s="24">
        <v>756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 t="shared" si="0"/>
        <v>60</v>
      </c>
      <c r="N23" s="13">
        <f t="shared" si="1"/>
        <v>756</v>
      </c>
    </row>
    <row r="24" spans="1:15" s="14" customFormat="1" ht="25.5" x14ac:dyDescent="0.2">
      <c r="A24" s="21">
        <v>6</v>
      </c>
      <c r="B24" s="22" t="s">
        <v>26</v>
      </c>
      <c r="C24" s="23" t="s">
        <v>17</v>
      </c>
      <c r="D24" s="24">
        <v>15400</v>
      </c>
      <c r="E24" s="25">
        <v>1E-3</v>
      </c>
      <c r="F24" s="24">
        <v>15.4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 t="shared" si="0"/>
        <v>1E-3</v>
      </c>
      <c r="N24" s="13">
        <f t="shared" si="1"/>
        <v>15.4</v>
      </c>
    </row>
    <row r="25" spans="1:15" s="14" customFormat="1" x14ac:dyDescent="0.2">
      <c r="A25" s="21">
        <v>7</v>
      </c>
      <c r="B25" s="22" t="s">
        <v>27</v>
      </c>
      <c r="C25" s="23" t="s">
        <v>15</v>
      </c>
      <c r="D25" s="24" t="s">
        <v>28</v>
      </c>
      <c r="E25" s="25">
        <v>26</v>
      </c>
      <c r="F25" s="24">
        <v>5719.75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 t="shared" si="0"/>
        <v>26</v>
      </c>
      <c r="N25" s="13">
        <f t="shared" si="1"/>
        <v>5719.75</v>
      </c>
    </row>
    <row r="26" spans="1:15" s="14" customFormat="1" x14ac:dyDescent="0.2">
      <c r="A26" s="21">
        <v>8</v>
      </c>
      <c r="B26" s="22" t="s">
        <v>29</v>
      </c>
      <c r="C26" s="23" t="s">
        <v>17</v>
      </c>
      <c r="D26" s="24" t="s">
        <v>30</v>
      </c>
      <c r="E26" s="25">
        <v>30.374000000000002</v>
      </c>
      <c r="F26" s="24">
        <v>3912.27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 t="shared" si="0"/>
        <v>30.374000000000002</v>
      </c>
      <c r="N26" s="13">
        <f t="shared" si="1"/>
        <v>3912.27</v>
      </c>
    </row>
    <row r="27" spans="1:15" s="14" customFormat="1" x14ac:dyDescent="0.2">
      <c r="A27" s="21">
        <v>9</v>
      </c>
      <c r="B27" s="22" t="s">
        <v>31</v>
      </c>
      <c r="C27" s="23" t="s">
        <v>15</v>
      </c>
      <c r="D27" s="24">
        <v>130</v>
      </c>
      <c r="E27" s="25">
        <v>5</v>
      </c>
      <c r="F27" s="24">
        <v>650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 t="shared" si="0"/>
        <v>5</v>
      </c>
      <c r="N27" s="13">
        <f t="shared" si="1"/>
        <v>650</v>
      </c>
    </row>
    <row r="28" spans="1:15" s="14" customFormat="1" x14ac:dyDescent="0.2">
      <c r="A28" s="21">
        <v>10</v>
      </c>
      <c r="B28" s="22" t="s">
        <v>32</v>
      </c>
      <c r="C28" s="23" t="s">
        <v>33</v>
      </c>
      <c r="D28" s="24" t="s">
        <v>34</v>
      </c>
      <c r="E28" s="25">
        <v>1</v>
      </c>
      <c r="F28" s="24">
        <v>27.82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 t="shared" si="0"/>
        <v>1</v>
      </c>
      <c r="N28" s="13">
        <f t="shared" si="1"/>
        <v>27.82</v>
      </c>
    </row>
    <row r="29" spans="1:15" s="14" customFormat="1" x14ac:dyDescent="0.2">
      <c r="A29" s="21">
        <v>11</v>
      </c>
      <c r="B29" s="22" t="s">
        <v>35</v>
      </c>
      <c r="C29" s="23" t="s">
        <v>36</v>
      </c>
      <c r="D29" s="24">
        <v>385</v>
      </c>
      <c r="E29" s="25">
        <v>25</v>
      </c>
      <c r="F29" s="24">
        <v>9625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 t="shared" si="0"/>
        <v>25</v>
      </c>
      <c r="N29" s="13">
        <f t="shared" si="1"/>
        <v>9625</v>
      </c>
    </row>
    <row r="30" spans="1:15" s="14" customFormat="1" x14ac:dyDescent="0.2">
      <c r="A30" s="21">
        <v>12</v>
      </c>
      <c r="B30" s="22" t="s">
        <v>37</v>
      </c>
      <c r="C30" s="23" t="s">
        <v>36</v>
      </c>
      <c r="D30" s="24">
        <v>255</v>
      </c>
      <c r="E30" s="25">
        <v>3</v>
      </c>
      <c r="F30" s="24">
        <v>765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 t="shared" si="0"/>
        <v>3</v>
      </c>
      <c r="N30" s="13">
        <f t="shared" si="1"/>
        <v>765</v>
      </c>
    </row>
    <row r="31" spans="1:15" s="14" customFormat="1" ht="25.5" x14ac:dyDescent="0.2">
      <c r="A31" s="21">
        <v>13</v>
      </c>
      <c r="B31" s="22" t="s">
        <v>38</v>
      </c>
      <c r="C31" s="23" t="s">
        <v>33</v>
      </c>
      <c r="D31" s="24">
        <v>95</v>
      </c>
      <c r="E31" s="25">
        <v>8</v>
      </c>
      <c r="F31" s="24">
        <v>760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 t="shared" si="0"/>
        <v>8</v>
      </c>
      <c r="N31" s="13">
        <f t="shared" si="1"/>
        <v>760</v>
      </c>
    </row>
    <row r="32" spans="1:15" s="14" customFormat="1" ht="25.5" x14ac:dyDescent="0.2">
      <c r="A32" s="21">
        <v>14</v>
      </c>
      <c r="B32" s="22" t="s">
        <v>39</v>
      </c>
      <c r="C32" s="23" t="s">
        <v>33</v>
      </c>
      <c r="D32" s="24">
        <v>95</v>
      </c>
      <c r="E32" s="25">
        <v>8</v>
      </c>
      <c r="F32" s="24">
        <v>760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 t="shared" si="0"/>
        <v>8</v>
      </c>
      <c r="N32" s="13">
        <f t="shared" si="1"/>
        <v>760</v>
      </c>
    </row>
    <row r="33" spans="1:14" s="14" customFormat="1" ht="25.5" x14ac:dyDescent="0.2">
      <c r="A33" s="21">
        <v>15</v>
      </c>
      <c r="B33" s="22" t="s">
        <v>40</v>
      </c>
      <c r="C33" s="23" t="s">
        <v>33</v>
      </c>
      <c r="D33" s="24">
        <v>281</v>
      </c>
      <c r="E33" s="25">
        <v>8</v>
      </c>
      <c r="F33" s="24">
        <v>2248</v>
      </c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 t="shared" si="0"/>
        <v>8</v>
      </c>
      <c r="N33" s="13">
        <f t="shared" si="1"/>
        <v>2248</v>
      </c>
    </row>
    <row r="34" spans="1:14" s="14" customFormat="1" x14ac:dyDescent="0.2">
      <c r="A34" s="21">
        <v>16</v>
      </c>
      <c r="B34" s="22" t="s">
        <v>41</v>
      </c>
      <c r="C34" s="23" t="s">
        <v>42</v>
      </c>
      <c r="D34" s="24">
        <v>67</v>
      </c>
      <c r="E34" s="25">
        <v>22</v>
      </c>
      <c r="F34" s="24">
        <v>1474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 t="shared" si="0"/>
        <v>22</v>
      </c>
      <c r="N34" s="13">
        <f t="shared" si="1"/>
        <v>1474</v>
      </c>
    </row>
    <row r="35" spans="1:14" s="14" customFormat="1" x14ac:dyDescent="0.2">
      <c r="A35" s="21">
        <v>17</v>
      </c>
      <c r="B35" s="22" t="s">
        <v>43</v>
      </c>
      <c r="C35" s="23" t="s">
        <v>44</v>
      </c>
      <c r="D35" s="24" t="s">
        <v>45</v>
      </c>
      <c r="E35" s="25">
        <v>4</v>
      </c>
      <c r="F35" s="24">
        <v>6.0600000000000005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 t="shared" si="0"/>
        <v>4</v>
      </c>
      <c r="N35" s="13">
        <f t="shared" si="1"/>
        <v>6.0600000000000005</v>
      </c>
    </row>
    <row r="36" spans="1:14" s="14" customFormat="1" x14ac:dyDescent="0.2">
      <c r="A36" s="21">
        <v>18</v>
      </c>
      <c r="B36" s="22" t="s">
        <v>46</v>
      </c>
      <c r="C36" s="23" t="s">
        <v>47</v>
      </c>
      <c r="D36" s="24" t="s">
        <v>48</v>
      </c>
      <c r="E36" s="25">
        <v>60</v>
      </c>
      <c r="F36" s="24">
        <v>72.22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 t="shared" ref="M36:M55" si="2">E36</f>
        <v>60</v>
      </c>
      <c r="N36" s="13">
        <f t="shared" ref="N36:N55" si="3">F36</f>
        <v>72.22</v>
      </c>
    </row>
    <row r="37" spans="1:14" s="14" customFormat="1" x14ac:dyDescent="0.2">
      <c r="A37" s="21">
        <v>19</v>
      </c>
      <c r="B37" s="22" t="s">
        <v>49</v>
      </c>
      <c r="C37" s="23" t="s">
        <v>20</v>
      </c>
      <c r="D37" s="24" t="s">
        <v>50</v>
      </c>
      <c r="E37" s="25">
        <v>2.14</v>
      </c>
      <c r="F37" s="24">
        <v>538.81000000000006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 t="shared" si="2"/>
        <v>2.14</v>
      </c>
      <c r="N37" s="13">
        <f t="shared" si="3"/>
        <v>538.81000000000006</v>
      </c>
    </row>
    <row r="38" spans="1:14" s="14" customFormat="1" ht="25.5" x14ac:dyDescent="0.2">
      <c r="A38" s="21">
        <v>20</v>
      </c>
      <c r="B38" s="22" t="s">
        <v>51</v>
      </c>
      <c r="C38" s="23" t="s">
        <v>15</v>
      </c>
      <c r="D38" s="24">
        <v>60</v>
      </c>
      <c r="E38" s="25">
        <v>7</v>
      </c>
      <c r="F38" s="24">
        <v>420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 t="shared" si="2"/>
        <v>7</v>
      </c>
      <c r="N38" s="13">
        <f t="shared" si="3"/>
        <v>420</v>
      </c>
    </row>
    <row r="39" spans="1:14" s="14" customFormat="1" x14ac:dyDescent="0.2">
      <c r="A39" s="21">
        <v>21</v>
      </c>
      <c r="B39" s="22" t="s">
        <v>52</v>
      </c>
      <c r="C39" s="23" t="s">
        <v>33</v>
      </c>
      <c r="D39" s="24" t="s">
        <v>53</v>
      </c>
      <c r="E39" s="25">
        <v>10</v>
      </c>
      <c r="F39" s="24">
        <v>100.4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 t="shared" si="2"/>
        <v>10</v>
      </c>
      <c r="N39" s="13">
        <f t="shared" si="3"/>
        <v>100.4</v>
      </c>
    </row>
    <row r="40" spans="1:14" s="14" customFormat="1" x14ac:dyDescent="0.2">
      <c r="A40" s="21">
        <v>22</v>
      </c>
      <c r="B40" s="22" t="s">
        <v>54</v>
      </c>
      <c r="C40" s="23" t="s">
        <v>15</v>
      </c>
      <c r="D40" s="24">
        <v>145</v>
      </c>
      <c r="E40" s="25">
        <v>100</v>
      </c>
      <c r="F40" s="24">
        <v>14500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 t="shared" si="2"/>
        <v>100</v>
      </c>
      <c r="N40" s="13">
        <f t="shared" si="3"/>
        <v>14500</v>
      </c>
    </row>
    <row r="41" spans="1:14" s="14" customFormat="1" ht="25.5" x14ac:dyDescent="0.2">
      <c r="A41" s="21">
        <v>23</v>
      </c>
      <c r="B41" s="22" t="s">
        <v>55</v>
      </c>
      <c r="C41" s="23" t="s">
        <v>15</v>
      </c>
      <c r="D41" s="24">
        <v>135</v>
      </c>
      <c r="E41" s="25">
        <v>245</v>
      </c>
      <c r="F41" s="24">
        <v>33075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 t="shared" si="2"/>
        <v>245</v>
      </c>
      <c r="N41" s="13">
        <f t="shared" si="3"/>
        <v>33075</v>
      </c>
    </row>
    <row r="42" spans="1:14" s="14" customFormat="1" ht="25.5" x14ac:dyDescent="0.2">
      <c r="A42" s="21">
        <v>24</v>
      </c>
      <c r="B42" s="22" t="s">
        <v>56</v>
      </c>
      <c r="C42" s="23" t="s">
        <v>57</v>
      </c>
      <c r="D42" s="24">
        <v>28</v>
      </c>
      <c r="E42" s="25">
        <v>635</v>
      </c>
      <c r="F42" s="24">
        <v>17780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 t="shared" si="2"/>
        <v>635</v>
      </c>
      <c r="N42" s="13">
        <f t="shared" si="3"/>
        <v>17780</v>
      </c>
    </row>
    <row r="43" spans="1:14" s="14" customFormat="1" x14ac:dyDescent="0.2">
      <c r="A43" s="21">
        <v>25</v>
      </c>
      <c r="B43" s="22" t="s">
        <v>58</v>
      </c>
      <c r="C43" s="23" t="s">
        <v>15</v>
      </c>
      <c r="D43" s="24" t="s">
        <v>59</v>
      </c>
      <c r="E43" s="25">
        <v>26</v>
      </c>
      <c r="F43" s="24">
        <v>52903.810000000005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 t="shared" si="2"/>
        <v>26</v>
      </c>
      <c r="N43" s="13">
        <f t="shared" si="3"/>
        <v>52903.810000000005</v>
      </c>
    </row>
    <row r="44" spans="1:14" s="14" customFormat="1" x14ac:dyDescent="0.2">
      <c r="A44" s="21">
        <v>26</v>
      </c>
      <c r="B44" s="22" t="s">
        <v>60</v>
      </c>
      <c r="C44" s="23" t="s">
        <v>15</v>
      </c>
      <c r="D44" s="24" t="s">
        <v>61</v>
      </c>
      <c r="E44" s="25">
        <v>2650</v>
      </c>
      <c r="F44" s="24">
        <v>15563.210000000001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 t="shared" si="2"/>
        <v>2650</v>
      </c>
      <c r="N44" s="13">
        <f t="shared" si="3"/>
        <v>15563.210000000001</v>
      </c>
    </row>
    <row r="45" spans="1:14" s="14" customFormat="1" x14ac:dyDescent="0.2">
      <c r="A45" s="21">
        <v>27</v>
      </c>
      <c r="B45" s="22" t="s">
        <v>62</v>
      </c>
      <c r="C45" s="23" t="s">
        <v>12</v>
      </c>
      <c r="D45" s="24" t="s">
        <v>63</v>
      </c>
      <c r="E45" s="25">
        <v>250</v>
      </c>
      <c r="F45" s="24">
        <v>2432.4100000000003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 t="shared" si="2"/>
        <v>250</v>
      </c>
      <c r="N45" s="13">
        <f t="shared" si="3"/>
        <v>2432.4100000000003</v>
      </c>
    </row>
    <row r="46" spans="1:14" s="14" customFormat="1" x14ac:dyDescent="0.2">
      <c r="A46" s="21">
        <v>28</v>
      </c>
      <c r="B46" s="22" t="s">
        <v>64</v>
      </c>
      <c r="C46" s="23" t="s">
        <v>15</v>
      </c>
      <c r="D46" s="24" t="s">
        <v>65</v>
      </c>
      <c r="E46" s="25">
        <v>3470</v>
      </c>
      <c r="F46" s="24">
        <v>3817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 t="shared" si="2"/>
        <v>3470</v>
      </c>
      <c r="N46" s="13">
        <f t="shared" si="3"/>
        <v>3817</v>
      </c>
    </row>
    <row r="47" spans="1:14" s="14" customFormat="1" x14ac:dyDescent="0.2">
      <c r="A47" s="21">
        <v>29</v>
      </c>
      <c r="B47" s="22" t="s">
        <v>66</v>
      </c>
      <c r="C47" s="23" t="s">
        <v>17</v>
      </c>
      <c r="D47" s="24">
        <v>9800</v>
      </c>
      <c r="E47" s="25">
        <v>0.05</v>
      </c>
      <c r="F47" s="24">
        <v>490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 t="shared" si="2"/>
        <v>0.05</v>
      </c>
      <c r="N47" s="13">
        <f t="shared" si="3"/>
        <v>490</v>
      </c>
    </row>
    <row r="48" spans="1:14" s="14" customFormat="1" x14ac:dyDescent="0.2">
      <c r="A48" s="21">
        <v>30</v>
      </c>
      <c r="B48" s="22" t="s">
        <v>67</v>
      </c>
      <c r="C48" s="23" t="s">
        <v>42</v>
      </c>
      <c r="D48" s="24">
        <v>120</v>
      </c>
      <c r="E48" s="25">
        <v>3</v>
      </c>
      <c r="F48" s="24">
        <v>360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 t="shared" si="2"/>
        <v>3</v>
      </c>
      <c r="N48" s="13">
        <f t="shared" si="3"/>
        <v>360</v>
      </c>
    </row>
    <row r="49" spans="1:14" s="14" customFormat="1" x14ac:dyDescent="0.2">
      <c r="A49" s="21">
        <v>31</v>
      </c>
      <c r="B49" s="22" t="s">
        <v>68</v>
      </c>
      <c r="C49" s="23" t="s">
        <v>17</v>
      </c>
      <c r="D49" s="24" t="s">
        <v>69</v>
      </c>
      <c r="E49" s="25">
        <v>0.67500000000000004</v>
      </c>
      <c r="F49" s="24">
        <v>63.620000000000005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 t="shared" si="2"/>
        <v>0.67500000000000004</v>
      </c>
      <c r="N49" s="13">
        <f t="shared" si="3"/>
        <v>63.620000000000005</v>
      </c>
    </row>
    <row r="50" spans="1:14" s="14" customFormat="1" ht="15" customHeight="1" x14ac:dyDescent="0.2">
      <c r="A50" s="21">
        <v>32</v>
      </c>
      <c r="B50" s="22" t="s">
        <v>70</v>
      </c>
      <c r="C50" s="23" t="s">
        <v>44</v>
      </c>
      <c r="D50" s="24" t="s">
        <v>71</v>
      </c>
      <c r="E50" s="25">
        <v>47</v>
      </c>
      <c r="F50" s="24">
        <v>160.41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 t="shared" si="2"/>
        <v>47</v>
      </c>
      <c r="N50" s="13">
        <f t="shared" si="3"/>
        <v>160.41</v>
      </c>
    </row>
    <row r="51" spans="1:14" s="14" customFormat="1" ht="25.5" x14ac:dyDescent="0.2">
      <c r="A51" s="21">
        <v>33</v>
      </c>
      <c r="B51" s="22" t="s">
        <v>72</v>
      </c>
      <c r="C51" s="23" t="s">
        <v>33</v>
      </c>
      <c r="D51" s="24">
        <v>13</v>
      </c>
      <c r="E51" s="25">
        <v>4</v>
      </c>
      <c r="F51" s="24">
        <v>52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 t="shared" si="2"/>
        <v>4</v>
      </c>
      <c r="N51" s="13">
        <f t="shared" si="3"/>
        <v>52</v>
      </c>
    </row>
    <row r="52" spans="1:14" s="14" customFormat="1" ht="25.5" x14ac:dyDescent="0.2">
      <c r="A52" s="21">
        <v>34</v>
      </c>
      <c r="B52" s="22" t="s">
        <v>73</v>
      </c>
      <c r="C52" s="23" t="s">
        <v>15</v>
      </c>
      <c r="D52" s="24" t="s">
        <v>74</v>
      </c>
      <c r="E52" s="25">
        <v>10</v>
      </c>
      <c r="F52" s="24">
        <v>54.6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 t="shared" si="2"/>
        <v>10</v>
      </c>
      <c r="N52" s="13">
        <f t="shared" si="3"/>
        <v>54.6</v>
      </c>
    </row>
    <row r="53" spans="1:14" s="14" customFormat="1" ht="25.5" x14ac:dyDescent="0.2">
      <c r="A53" s="21">
        <v>35</v>
      </c>
      <c r="B53" s="22" t="s">
        <v>75</v>
      </c>
      <c r="C53" s="23" t="s">
        <v>15</v>
      </c>
      <c r="D53" s="24" t="s">
        <v>76</v>
      </c>
      <c r="E53" s="25">
        <v>16</v>
      </c>
      <c r="F53" s="24">
        <v>15500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 t="shared" si="2"/>
        <v>16</v>
      </c>
      <c r="N53" s="13">
        <f t="shared" si="3"/>
        <v>15500</v>
      </c>
    </row>
    <row r="54" spans="1:14" s="14" customFormat="1" x14ac:dyDescent="0.2">
      <c r="A54" s="21">
        <v>36</v>
      </c>
      <c r="B54" s="22" t="s">
        <v>77</v>
      </c>
      <c r="C54" s="23" t="s">
        <v>15</v>
      </c>
      <c r="D54" s="24" t="s">
        <v>78</v>
      </c>
      <c r="E54" s="25">
        <v>16</v>
      </c>
      <c r="F54" s="24">
        <v>15501.85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 t="shared" si="2"/>
        <v>16</v>
      </c>
      <c r="N54" s="13">
        <f t="shared" si="3"/>
        <v>15501.85</v>
      </c>
    </row>
    <row r="55" spans="1:14" s="14" customFormat="1" x14ac:dyDescent="0.2">
      <c r="A55" s="21">
        <v>37</v>
      </c>
      <c r="B55" s="22" t="s">
        <v>79</v>
      </c>
      <c r="C55" s="23" t="s">
        <v>44</v>
      </c>
      <c r="D55" s="24" t="s">
        <v>80</v>
      </c>
      <c r="E55" s="25">
        <v>1</v>
      </c>
      <c r="F55" s="24">
        <v>4.0200000000000005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 t="shared" si="2"/>
        <v>1</v>
      </c>
      <c r="N55" s="13">
        <f t="shared" si="3"/>
        <v>4.0200000000000005</v>
      </c>
    </row>
    <row r="56" spans="1:14" s="8" customFormat="1" ht="13.5" customHeight="1" thickBot="1" x14ac:dyDescent="0.25"/>
    <row r="57" spans="1:14" s="8" customFormat="1" ht="26.25" customHeight="1" x14ac:dyDescent="0.2">
      <c r="A57" s="33" t="s">
        <v>4</v>
      </c>
      <c r="B57" s="30" t="s">
        <v>0</v>
      </c>
      <c r="C57" s="38" t="s">
        <v>5</v>
      </c>
      <c r="D57" s="30" t="s">
        <v>6</v>
      </c>
      <c r="E57" s="30" t="s">
        <v>9</v>
      </c>
      <c r="F57" s="30"/>
    </row>
    <row r="58" spans="1:14" s="8" customFormat="1" ht="12.75" customHeight="1" x14ac:dyDescent="0.2">
      <c r="A58" s="34"/>
      <c r="B58" s="36"/>
      <c r="C58" s="39"/>
      <c r="D58" s="36"/>
      <c r="E58" s="31" t="s">
        <v>7</v>
      </c>
      <c r="F58" s="31" t="s">
        <v>8</v>
      </c>
    </row>
    <row r="59" spans="1:14" s="8" customFormat="1" ht="13.5" customHeight="1" thickBot="1" x14ac:dyDescent="0.25">
      <c r="A59" s="35"/>
      <c r="B59" s="37"/>
      <c r="C59" s="40"/>
      <c r="D59" s="37"/>
      <c r="E59" s="32"/>
      <c r="F59" s="32"/>
    </row>
    <row r="60" spans="1:14" s="14" customFormat="1" x14ac:dyDescent="0.2">
      <c r="A60" s="21">
        <v>38</v>
      </c>
      <c r="B60" s="22" t="s">
        <v>81</v>
      </c>
      <c r="C60" s="23" t="s">
        <v>44</v>
      </c>
      <c r="D60" s="24" t="s">
        <v>82</v>
      </c>
      <c r="E60" s="25">
        <v>10</v>
      </c>
      <c r="F60" s="24">
        <v>42.230000000000004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>E60</f>
        <v>10</v>
      </c>
      <c r="N60" s="13">
        <f>F60</f>
        <v>42.230000000000004</v>
      </c>
    </row>
    <row r="61" spans="1:14" s="14" customFormat="1" x14ac:dyDescent="0.2">
      <c r="A61" s="21">
        <v>39</v>
      </c>
      <c r="B61" s="22" t="s">
        <v>83</v>
      </c>
      <c r="C61" s="23" t="s">
        <v>84</v>
      </c>
      <c r="D61" s="24" t="s">
        <v>85</v>
      </c>
      <c r="E61" s="25">
        <v>24</v>
      </c>
      <c r="F61" s="24">
        <v>112.80000000000001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>E61</f>
        <v>24</v>
      </c>
      <c r="N61" s="13">
        <f>F61</f>
        <v>112.80000000000001</v>
      </c>
    </row>
    <row r="62" spans="1:14" s="14" customFormat="1" ht="25.5" x14ac:dyDescent="0.2">
      <c r="A62" s="21">
        <v>40</v>
      </c>
      <c r="B62" s="22" t="s">
        <v>86</v>
      </c>
      <c r="C62" s="23" t="s">
        <v>84</v>
      </c>
      <c r="D62" s="24" t="s">
        <v>87</v>
      </c>
      <c r="E62" s="25">
        <v>139</v>
      </c>
      <c r="F62" s="24">
        <v>2265.7000000000003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>
        <f>E62</f>
        <v>139</v>
      </c>
      <c r="N62" s="13">
        <f>F62</f>
        <v>2265.7000000000003</v>
      </c>
    </row>
    <row r="63" spans="1:14" s="14" customFormat="1" x14ac:dyDescent="0.2">
      <c r="A63" s="21">
        <v>41</v>
      </c>
      <c r="B63" s="22" t="s">
        <v>88</v>
      </c>
      <c r="C63" s="23" t="s">
        <v>33</v>
      </c>
      <c r="D63" s="24" t="s">
        <v>89</v>
      </c>
      <c r="E63" s="25">
        <v>1</v>
      </c>
      <c r="F63" s="24">
        <v>6.44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>
        <f>E63</f>
        <v>1</v>
      </c>
      <c r="N63" s="13">
        <f>F63</f>
        <v>6.44</v>
      </c>
    </row>
    <row r="64" spans="1:14" s="14" customFormat="1" x14ac:dyDescent="0.2">
      <c r="A64" s="21">
        <v>42</v>
      </c>
      <c r="B64" s="22" t="s">
        <v>90</v>
      </c>
      <c r="C64" s="23" t="s">
        <v>17</v>
      </c>
      <c r="D64" s="24">
        <v>65</v>
      </c>
      <c r="E64" s="25">
        <v>7.5900000000000007</v>
      </c>
      <c r="F64" s="24">
        <v>493.35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>
        <f t="shared" ref="M64:M86" si="4">E64</f>
        <v>7.5900000000000007</v>
      </c>
      <c r="N64" s="13">
        <f t="shared" ref="N64:N86" si="5">F64</f>
        <v>493.35</v>
      </c>
    </row>
    <row r="65" spans="1:14" s="14" customFormat="1" x14ac:dyDescent="0.2">
      <c r="A65" s="21">
        <v>43</v>
      </c>
      <c r="B65" s="22" t="s">
        <v>91</v>
      </c>
      <c r="C65" s="23" t="s">
        <v>42</v>
      </c>
      <c r="D65" s="24" t="s">
        <v>92</v>
      </c>
      <c r="E65" s="25">
        <v>3</v>
      </c>
      <c r="F65" s="24">
        <v>18.45</v>
      </c>
      <c r="G65" s="13" t="e">
        <f>#REF!</f>
        <v>#REF!</v>
      </c>
      <c r="H65" s="13" t="e">
        <f>#REF!</f>
        <v>#REF!</v>
      </c>
      <c r="I65" s="13" t="e">
        <f>#REF!</f>
        <v>#REF!</v>
      </c>
      <c r="J65" s="13" t="e">
        <f>#REF!</f>
        <v>#REF!</v>
      </c>
      <c r="K65" s="13" t="e">
        <f>#REF!</f>
        <v>#REF!</v>
      </c>
      <c r="L65" s="13" t="e">
        <f>#REF!</f>
        <v>#REF!</v>
      </c>
      <c r="M65" s="13">
        <f t="shared" si="4"/>
        <v>3</v>
      </c>
      <c r="N65" s="13">
        <f t="shared" si="5"/>
        <v>18.45</v>
      </c>
    </row>
    <row r="66" spans="1:14" s="14" customFormat="1" x14ac:dyDescent="0.2">
      <c r="A66" s="21">
        <v>44</v>
      </c>
      <c r="B66" s="22" t="s">
        <v>93</v>
      </c>
      <c r="C66" s="23" t="s">
        <v>42</v>
      </c>
      <c r="D66" s="24">
        <v>19</v>
      </c>
      <c r="E66" s="25">
        <v>10</v>
      </c>
      <c r="F66" s="24">
        <v>190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 t="shared" si="4"/>
        <v>10</v>
      </c>
      <c r="N66" s="13">
        <f t="shared" si="5"/>
        <v>190</v>
      </c>
    </row>
    <row r="67" spans="1:14" s="14" customFormat="1" ht="25.5" x14ac:dyDescent="0.2">
      <c r="A67" s="21">
        <v>45</v>
      </c>
      <c r="B67" s="22" t="s">
        <v>94</v>
      </c>
      <c r="C67" s="23" t="s">
        <v>15</v>
      </c>
      <c r="D67" s="24" t="s">
        <v>95</v>
      </c>
      <c r="E67" s="25">
        <v>4000</v>
      </c>
      <c r="F67" s="24">
        <v>20565.850000000002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 t="shared" si="4"/>
        <v>4000</v>
      </c>
      <c r="N67" s="13">
        <f t="shared" si="5"/>
        <v>20565.850000000002</v>
      </c>
    </row>
    <row r="68" spans="1:14" s="14" customFormat="1" x14ac:dyDescent="0.2">
      <c r="A68" s="21">
        <v>46</v>
      </c>
      <c r="B68" s="22" t="s">
        <v>96</v>
      </c>
      <c r="C68" s="23" t="s">
        <v>42</v>
      </c>
      <c r="D68" s="24" t="s">
        <v>97</v>
      </c>
      <c r="E68" s="25">
        <v>21</v>
      </c>
      <c r="F68" s="24">
        <v>3605.8300000000004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>
        <f t="shared" si="4"/>
        <v>21</v>
      </c>
      <c r="N68" s="13">
        <f t="shared" si="5"/>
        <v>3605.8300000000004</v>
      </c>
    </row>
    <row r="69" spans="1:14" s="14" customFormat="1" x14ac:dyDescent="0.2">
      <c r="A69" s="21">
        <v>47</v>
      </c>
      <c r="B69" s="22" t="s">
        <v>98</v>
      </c>
      <c r="C69" s="23" t="s">
        <v>15</v>
      </c>
      <c r="D69" s="24" t="s">
        <v>99</v>
      </c>
      <c r="E69" s="25">
        <v>17</v>
      </c>
      <c r="F69" s="24">
        <v>52872.73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>
        <f t="shared" si="4"/>
        <v>17</v>
      </c>
      <c r="N69" s="13">
        <f t="shared" si="5"/>
        <v>52872.73</v>
      </c>
    </row>
    <row r="70" spans="1:14" s="14" customFormat="1" x14ac:dyDescent="0.2">
      <c r="A70" s="21">
        <v>48</v>
      </c>
      <c r="B70" s="22" t="s">
        <v>100</v>
      </c>
      <c r="C70" s="23" t="s">
        <v>15</v>
      </c>
      <c r="D70" s="24" t="s">
        <v>101</v>
      </c>
      <c r="E70" s="25">
        <v>18</v>
      </c>
      <c r="F70" s="24">
        <v>58347</v>
      </c>
      <c r="G70" s="13" t="e">
        <f>#REF!</f>
        <v>#REF!</v>
      </c>
      <c r="H70" s="13" t="e">
        <f>#REF!</f>
        <v>#REF!</v>
      </c>
      <c r="I70" s="13" t="e">
        <f>#REF!</f>
        <v>#REF!</v>
      </c>
      <c r="J70" s="13" t="e">
        <f>#REF!</f>
        <v>#REF!</v>
      </c>
      <c r="K70" s="13" t="e">
        <f>#REF!</f>
        <v>#REF!</v>
      </c>
      <c r="L70" s="13" t="e">
        <f>#REF!</f>
        <v>#REF!</v>
      </c>
      <c r="M70" s="13">
        <f t="shared" si="4"/>
        <v>18</v>
      </c>
      <c r="N70" s="13">
        <f t="shared" si="5"/>
        <v>58347</v>
      </c>
    </row>
    <row r="71" spans="1:14" s="14" customFormat="1" ht="25.5" x14ac:dyDescent="0.2">
      <c r="A71" s="21">
        <v>49</v>
      </c>
      <c r="B71" s="22" t="s">
        <v>102</v>
      </c>
      <c r="C71" s="23" t="s">
        <v>22</v>
      </c>
      <c r="D71" s="24" t="s">
        <v>103</v>
      </c>
      <c r="E71" s="25">
        <v>856</v>
      </c>
      <c r="F71" s="24">
        <v>4063.4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>
        <f t="shared" si="4"/>
        <v>856</v>
      </c>
      <c r="N71" s="13">
        <f t="shared" si="5"/>
        <v>4063.4</v>
      </c>
    </row>
    <row r="72" spans="1:14" s="14" customFormat="1" ht="25.5" x14ac:dyDescent="0.2">
      <c r="A72" s="21">
        <v>50</v>
      </c>
      <c r="B72" s="22" t="s">
        <v>104</v>
      </c>
      <c r="C72" s="23" t="s">
        <v>15</v>
      </c>
      <c r="D72" s="24">
        <v>37</v>
      </c>
      <c r="E72" s="25">
        <v>250</v>
      </c>
      <c r="F72" s="24">
        <v>9250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 t="shared" si="4"/>
        <v>250</v>
      </c>
      <c r="N72" s="13">
        <f t="shared" si="5"/>
        <v>9250</v>
      </c>
    </row>
    <row r="73" spans="1:14" s="14" customFormat="1" x14ac:dyDescent="0.2">
      <c r="A73" s="21">
        <v>51</v>
      </c>
      <c r="B73" s="22" t="s">
        <v>105</v>
      </c>
      <c r="C73" s="23" t="s">
        <v>15</v>
      </c>
      <c r="D73" s="24">
        <v>18</v>
      </c>
      <c r="E73" s="25">
        <v>20</v>
      </c>
      <c r="F73" s="24">
        <v>360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 t="shared" si="4"/>
        <v>20</v>
      </c>
      <c r="N73" s="13">
        <f t="shared" si="5"/>
        <v>360</v>
      </c>
    </row>
    <row r="74" spans="1:14" s="14" customFormat="1" x14ac:dyDescent="0.2">
      <c r="A74" s="21">
        <v>52</v>
      </c>
      <c r="B74" s="22" t="s">
        <v>106</v>
      </c>
      <c r="C74" s="23" t="s">
        <v>107</v>
      </c>
      <c r="D74" s="24" t="s">
        <v>108</v>
      </c>
      <c r="E74" s="25">
        <v>27</v>
      </c>
      <c r="F74" s="24">
        <v>636.93000000000006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>
        <f t="shared" si="4"/>
        <v>27</v>
      </c>
      <c r="N74" s="13">
        <f t="shared" si="5"/>
        <v>636.93000000000006</v>
      </c>
    </row>
    <row r="75" spans="1:14" s="14" customFormat="1" x14ac:dyDescent="0.2">
      <c r="A75" s="21">
        <v>53</v>
      </c>
      <c r="B75" s="22" t="s">
        <v>109</v>
      </c>
      <c r="C75" s="23" t="s">
        <v>15</v>
      </c>
      <c r="D75" s="24" t="s">
        <v>110</v>
      </c>
      <c r="E75" s="25">
        <v>94</v>
      </c>
      <c r="F75" s="24">
        <v>4386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>
        <f t="shared" si="4"/>
        <v>94</v>
      </c>
      <c r="N75" s="13">
        <f t="shared" si="5"/>
        <v>4386</v>
      </c>
    </row>
    <row r="76" spans="1:14" s="14" customFormat="1" x14ac:dyDescent="0.2">
      <c r="A76" s="21">
        <v>54</v>
      </c>
      <c r="B76" s="22" t="s">
        <v>111</v>
      </c>
      <c r="C76" s="23" t="s">
        <v>15</v>
      </c>
      <c r="D76" s="24" t="s">
        <v>112</v>
      </c>
      <c r="E76" s="25">
        <v>7000</v>
      </c>
      <c r="F76" s="24">
        <v>1918.77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>
        <f t="shared" si="4"/>
        <v>7000</v>
      </c>
      <c r="N76" s="13">
        <f t="shared" si="5"/>
        <v>1918.77</v>
      </c>
    </row>
    <row r="77" spans="1:14" s="14" customFormat="1" x14ac:dyDescent="0.2">
      <c r="A77" s="21">
        <v>55</v>
      </c>
      <c r="B77" s="22" t="s">
        <v>113</v>
      </c>
      <c r="C77" s="23" t="s">
        <v>42</v>
      </c>
      <c r="D77" s="24" t="s">
        <v>114</v>
      </c>
      <c r="E77" s="25">
        <v>2</v>
      </c>
      <c r="F77" s="24">
        <v>1.8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>
        <f t="shared" si="4"/>
        <v>2</v>
      </c>
      <c r="N77" s="13">
        <f t="shared" si="5"/>
        <v>1.8</v>
      </c>
    </row>
    <row r="78" spans="1:14" s="14" customFormat="1" x14ac:dyDescent="0.2">
      <c r="A78" s="21">
        <v>56</v>
      </c>
      <c r="B78" s="22" t="s">
        <v>115</v>
      </c>
      <c r="C78" s="23" t="s">
        <v>42</v>
      </c>
      <c r="D78" s="24" t="s">
        <v>116</v>
      </c>
      <c r="E78" s="25">
        <v>5</v>
      </c>
      <c r="F78" s="24">
        <v>3.5100000000000002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>
        <f t="shared" si="4"/>
        <v>5</v>
      </c>
      <c r="N78" s="13">
        <f t="shared" si="5"/>
        <v>3.5100000000000002</v>
      </c>
    </row>
    <row r="79" spans="1:14" s="14" customFormat="1" x14ac:dyDescent="0.2">
      <c r="A79" s="21">
        <v>57</v>
      </c>
      <c r="B79" s="22" t="s">
        <v>117</v>
      </c>
      <c r="C79" s="23" t="s">
        <v>17</v>
      </c>
      <c r="D79" s="24">
        <v>300</v>
      </c>
      <c r="E79" s="25">
        <v>23.678000000000001</v>
      </c>
      <c r="F79" s="24">
        <v>7103.4000000000005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>
        <f t="shared" si="4"/>
        <v>23.678000000000001</v>
      </c>
      <c r="N79" s="13">
        <f t="shared" si="5"/>
        <v>7103.4000000000005</v>
      </c>
    </row>
    <row r="80" spans="1:14" s="14" customFormat="1" x14ac:dyDescent="0.2">
      <c r="A80" s="21">
        <v>58</v>
      </c>
      <c r="B80" s="22" t="s">
        <v>118</v>
      </c>
      <c r="C80" s="23" t="s">
        <v>17</v>
      </c>
      <c r="D80" s="24" t="s">
        <v>119</v>
      </c>
      <c r="E80" s="25">
        <v>18.675000000000001</v>
      </c>
      <c r="F80" s="24">
        <v>5116.3900000000003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 t="shared" si="4"/>
        <v>18.675000000000001</v>
      </c>
      <c r="N80" s="13">
        <f t="shared" si="5"/>
        <v>5116.3900000000003</v>
      </c>
    </row>
    <row r="81" spans="1:14" s="14" customFormat="1" x14ac:dyDescent="0.2">
      <c r="A81" s="21">
        <v>59</v>
      </c>
      <c r="B81" s="22" t="s">
        <v>120</v>
      </c>
      <c r="C81" s="23" t="s">
        <v>42</v>
      </c>
      <c r="D81" s="24" t="s">
        <v>121</v>
      </c>
      <c r="E81" s="25">
        <v>35</v>
      </c>
      <c r="F81" s="24">
        <v>286.37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 t="shared" si="4"/>
        <v>35</v>
      </c>
      <c r="N81" s="13">
        <f t="shared" si="5"/>
        <v>286.37</v>
      </c>
    </row>
    <row r="82" spans="1:14" s="14" customFormat="1" x14ac:dyDescent="0.2">
      <c r="A82" s="21">
        <v>60</v>
      </c>
      <c r="B82" s="22" t="s">
        <v>122</v>
      </c>
      <c r="C82" s="23" t="s">
        <v>42</v>
      </c>
      <c r="D82" s="24">
        <v>16</v>
      </c>
      <c r="E82" s="25">
        <v>1</v>
      </c>
      <c r="F82" s="24">
        <v>16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 t="shared" si="4"/>
        <v>1</v>
      </c>
      <c r="N82" s="13">
        <f t="shared" si="5"/>
        <v>16</v>
      </c>
    </row>
    <row r="83" spans="1:14" s="14" customFormat="1" x14ac:dyDescent="0.2">
      <c r="A83" s="21">
        <v>61</v>
      </c>
      <c r="B83" s="22" t="s">
        <v>123</v>
      </c>
      <c r="C83" s="23" t="s">
        <v>42</v>
      </c>
      <c r="D83" s="24" t="s">
        <v>124</v>
      </c>
      <c r="E83" s="25">
        <v>28</v>
      </c>
      <c r="F83" s="24">
        <v>569.38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 t="shared" si="4"/>
        <v>28</v>
      </c>
      <c r="N83" s="13">
        <f t="shared" si="5"/>
        <v>569.38</v>
      </c>
    </row>
    <row r="84" spans="1:14" s="14" customFormat="1" x14ac:dyDescent="0.2">
      <c r="A84" s="21">
        <v>62</v>
      </c>
      <c r="B84" s="22" t="s">
        <v>125</v>
      </c>
      <c r="C84" s="23" t="s">
        <v>17</v>
      </c>
      <c r="D84" s="24" t="s">
        <v>126</v>
      </c>
      <c r="E84" s="25">
        <v>0.52</v>
      </c>
      <c r="F84" s="24">
        <v>287.90000000000003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>
        <f t="shared" si="4"/>
        <v>0.52</v>
      </c>
      <c r="N84" s="13">
        <f t="shared" si="5"/>
        <v>287.90000000000003</v>
      </c>
    </row>
    <row r="85" spans="1:14" s="14" customFormat="1" x14ac:dyDescent="0.2">
      <c r="A85" s="21">
        <v>63</v>
      </c>
      <c r="B85" s="22" t="s">
        <v>127</v>
      </c>
      <c r="C85" s="23" t="s">
        <v>44</v>
      </c>
      <c r="D85" s="24" t="s">
        <v>128</v>
      </c>
      <c r="E85" s="25">
        <v>1</v>
      </c>
      <c r="F85" s="24">
        <v>19.96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>
        <f t="shared" si="4"/>
        <v>1</v>
      </c>
      <c r="N85" s="13">
        <f t="shared" si="5"/>
        <v>19.96</v>
      </c>
    </row>
    <row r="86" spans="1:14" s="14" customFormat="1" ht="25.5" x14ac:dyDescent="0.2">
      <c r="A86" s="21">
        <v>64</v>
      </c>
      <c r="B86" s="22" t="s">
        <v>129</v>
      </c>
      <c r="C86" s="23" t="s">
        <v>107</v>
      </c>
      <c r="D86" s="24">
        <v>30</v>
      </c>
      <c r="E86" s="25">
        <v>4</v>
      </c>
      <c r="F86" s="24">
        <v>120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>
        <f t="shared" si="4"/>
        <v>4</v>
      </c>
      <c r="N86" s="13">
        <f t="shared" si="5"/>
        <v>120</v>
      </c>
    </row>
    <row r="87" spans="1:14" s="14" customFormat="1" ht="25.5" x14ac:dyDescent="0.2">
      <c r="A87" s="21">
        <v>65</v>
      </c>
      <c r="B87" s="22" t="s">
        <v>130</v>
      </c>
      <c r="C87" s="23" t="s">
        <v>15</v>
      </c>
      <c r="D87" s="24" t="s">
        <v>131</v>
      </c>
      <c r="E87" s="25">
        <v>9000</v>
      </c>
      <c r="F87" s="24">
        <v>58500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 t="shared" ref="M87:M103" si="6">E87</f>
        <v>9000</v>
      </c>
      <c r="N87" s="13">
        <f t="shared" ref="N87:N103" si="7">F87</f>
        <v>58500</v>
      </c>
    </row>
    <row r="88" spans="1:14" s="14" customFormat="1" ht="25.5" x14ac:dyDescent="0.2">
      <c r="A88" s="21">
        <v>66</v>
      </c>
      <c r="B88" s="22" t="s">
        <v>132</v>
      </c>
      <c r="C88" s="23" t="s">
        <v>15</v>
      </c>
      <c r="D88" s="24" t="s">
        <v>133</v>
      </c>
      <c r="E88" s="25">
        <v>500</v>
      </c>
      <c r="F88" s="24">
        <v>6900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>
        <f t="shared" si="6"/>
        <v>500</v>
      </c>
      <c r="N88" s="13">
        <f t="shared" si="7"/>
        <v>6900</v>
      </c>
    </row>
    <row r="89" spans="1:14" s="14" customFormat="1" x14ac:dyDescent="0.2">
      <c r="A89" s="21">
        <v>67</v>
      </c>
      <c r="B89" s="22" t="s">
        <v>134</v>
      </c>
      <c r="C89" s="23" t="s">
        <v>57</v>
      </c>
      <c r="D89" s="24" t="s">
        <v>135</v>
      </c>
      <c r="E89" s="25">
        <v>266</v>
      </c>
      <c r="F89" s="24">
        <v>53864.75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>
        <f t="shared" si="6"/>
        <v>266</v>
      </c>
      <c r="N89" s="13">
        <f t="shared" si="7"/>
        <v>53864.75</v>
      </c>
    </row>
    <row r="90" spans="1:14" s="14" customFormat="1" x14ac:dyDescent="0.2">
      <c r="A90" s="21">
        <v>68</v>
      </c>
      <c r="B90" s="22" t="s">
        <v>136</v>
      </c>
      <c r="C90" s="23" t="s">
        <v>33</v>
      </c>
      <c r="D90" s="24">
        <v>160</v>
      </c>
      <c r="E90" s="25">
        <v>3</v>
      </c>
      <c r="F90" s="24">
        <v>480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>
        <f t="shared" si="6"/>
        <v>3</v>
      </c>
      <c r="N90" s="13">
        <f t="shared" si="7"/>
        <v>480</v>
      </c>
    </row>
    <row r="91" spans="1:14" s="14" customFormat="1" ht="15.75" customHeight="1" x14ac:dyDescent="0.2">
      <c r="A91" s="21">
        <v>69</v>
      </c>
      <c r="B91" s="22" t="s">
        <v>137</v>
      </c>
      <c r="C91" s="23" t="s">
        <v>138</v>
      </c>
      <c r="D91" s="24">
        <v>600</v>
      </c>
      <c r="E91" s="25">
        <v>5</v>
      </c>
      <c r="F91" s="24">
        <v>3000</v>
      </c>
      <c r="G91" s="13" t="e">
        <f>#REF!</f>
        <v>#REF!</v>
      </c>
      <c r="H91" s="13" t="e">
        <f>#REF!</f>
        <v>#REF!</v>
      </c>
      <c r="I91" s="13" t="e">
        <f>#REF!</f>
        <v>#REF!</v>
      </c>
      <c r="J91" s="13" t="e">
        <f>#REF!</f>
        <v>#REF!</v>
      </c>
      <c r="K91" s="13" t="e">
        <f>#REF!</f>
        <v>#REF!</v>
      </c>
      <c r="L91" s="13" t="e">
        <f>#REF!</f>
        <v>#REF!</v>
      </c>
      <c r="M91" s="13">
        <f t="shared" si="6"/>
        <v>5</v>
      </c>
      <c r="N91" s="13">
        <f t="shared" si="7"/>
        <v>3000</v>
      </c>
    </row>
    <row r="92" spans="1:14" s="14" customFormat="1" ht="25.5" x14ac:dyDescent="0.2">
      <c r="A92" s="21">
        <v>70</v>
      </c>
      <c r="B92" s="22" t="s">
        <v>139</v>
      </c>
      <c r="C92" s="23" t="s">
        <v>138</v>
      </c>
      <c r="D92" s="24">
        <v>430</v>
      </c>
      <c r="E92" s="25">
        <v>5</v>
      </c>
      <c r="F92" s="24">
        <v>2150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>
        <f t="shared" si="6"/>
        <v>5</v>
      </c>
      <c r="N92" s="13">
        <f t="shared" si="7"/>
        <v>2150</v>
      </c>
    </row>
    <row r="93" spans="1:14" s="14" customFormat="1" ht="25.5" x14ac:dyDescent="0.2">
      <c r="A93" s="21">
        <v>71</v>
      </c>
      <c r="B93" s="22" t="s">
        <v>140</v>
      </c>
      <c r="C93" s="23" t="s">
        <v>15</v>
      </c>
      <c r="D93" s="24" t="s">
        <v>141</v>
      </c>
      <c r="E93" s="25">
        <v>399</v>
      </c>
      <c r="F93" s="24">
        <v>16126.25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>
        <f t="shared" si="6"/>
        <v>399</v>
      </c>
      <c r="N93" s="13">
        <f t="shared" si="7"/>
        <v>16126.25</v>
      </c>
    </row>
    <row r="94" spans="1:14" s="14" customFormat="1" x14ac:dyDescent="0.2">
      <c r="A94" s="21">
        <v>72</v>
      </c>
      <c r="B94" s="22" t="s">
        <v>142</v>
      </c>
      <c r="C94" s="23" t="s">
        <v>36</v>
      </c>
      <c r="D94" s="24">
        <v>690</v>
      </c>
      <c r="E94" s="25">
        <v>1</v>
      </c>
      <c r="F94" s="24">
        <v>690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>
        <f t="shared" si="6"/>
        <v>1</v>
      </c>
      <c r="N94" s="13">
        <f t="shared" si="7"/>
        <v>690</v>
      </c>
    </row>
    <row r="95" spans="1:14" s="14" customFormat="1" x14ac:dyDescent="0.2">
      <c r="A95" s="21">
        <v>73</v>
      </c>
      <c r="B95" s="22" t="s">
        <v>143</v>
      </c>
      <c r="C95" s="23" t="s">
        <v>15</v>
      </c>
      <c r="D95" s="24" t="s">
        <v>65</v>
      </c>
      <c r="E95" s="25">
        <v>509</v>
      </c>
      <c r="F95" s="24">
        <v>559.9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>
        <f t="shared" si="6"/>
        <v>509</v>
      </c>
      <c r="N95" s="13">
        <f t="shared" si="7"/>
        <v>559.9</v>
      </c>
    </row>
    <row r="96" spans="1:14" s="14" customFormat="1" x14ac:dyDescent="0.2">
      <c r="A96" s="21">
        <v>74</v>
      </c>
      <c r="B96" s="22" t="s">
        <v>144</v>
      </c>
      <c r="C96" s="23" t="s">
        <v>107</v>
      </c>
      <c r="D96" s="24">
        <v>30</v>
      </c>
      <c r="E96" s="25">
        <v>4</v>
      </c>
      <c r="F96" s="24">
        <v>120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>
        <f t="shared" si="6"/>
        <v>4</v>
      </c>
      <c r="N96" s="13">
        <f t="shared" si="7"/>
        <v>120</v>
      </c>
    </row>
    <row r="97" spans="1:15" s="14" customFormat="1" x14ac:dyDescent="0.2">
      <c r="A97" s="21">
        <v>75</v>
      </c>
      <c r="B97" s="22" t="s">
        <v>145</v>
      </c>
      <c r="C97" s="23" t="s">
        <v>107</v>
      </c>
      <c r="D97" s="24">
        <v>30</v>
      </c>
      <c r="E97" s="25">
        <v>2</v>
      </c>
      <c r="F97" s="24">
        <v>60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>
        <f t="shared" si="6"/>
        <v>2</v>
      </c>
      <c r="N97" s="13">
        <f t="shared" si="7"/>
        <v>60</v>
      </c>
    </row>
    <row r="98" spans="1:15" s="14" customFormat="1" ht="25.5" x14ac:dyDescent="0.2">
      <c r="A98" s="21">
        <v>76</v>
      </c>
      <c r="B98" s="22" t="s">
        <v>146</v>
      </c>
      <c r="C98" s="23" t="s">
        <v>42</v>
      </c>
      <c r="D98" s="24" t="s">
        <v>147</v>
      </c>
      <c r="E98" s="25">
        <v>45000</v>
      </c>
      <c r="F98" s="24">
        <v>41850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>
        <f t="shared" si="6"/>
        <v>45000</v>
      </c>
      <c r="N98" s="13">
        <f t="shared" si="7"/>
        <v>41850</v>
      </c>
    </row>
    <row r="99" spans="1:15" s="14" customFormat="1" x14ac:dyDescent="0.2">
      <c r="A99" s="21">
        <v>77</v>
      </c>
      <c r="B99" s="22" t="s">
        <v>148</v>
      </c>
      <c r="C99" s="23" t="s">
        <v>15</v>
      </c>
      <c r="D99" s="24" t="s">
        <v>149</v>
      </c>
      <c r="E99" s="25">
        <v>165</v>
      </c>
      <c r="F99" s="24">
        <v>254.10000000000002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>
        <f t="shared" si="6"/>
        <v>165</v>
      </c>
      <c r="N99" s="13">
        <f t="shared" si="7"/>
        <v>254.10000000000002</v>
      </c>
    </row>
    <row r="100" spans="1:15" s="14" customFormat="1" x14ac:dyDescent="0.2">
      <c r="A100" s="21">
        <v>78</v>
      </c>
      <c r="B100" s="22" t="s">
        <v>150</v>
      </c>
      <c r="C100" s="23" t="s">
        <v>15</v>
      </c>
      <c r="D100" s="24" t="s">
        <v>151</v>
      </c>
      <c r="E100" s="25">
        <v>570</v>
      </c>
      <c r="F100" s="24">
        <v>1065.1100000000001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>
        <f t="shared" si="6"/>
        <v>570</v>
      </c>
      <c r="N100" s="13">
        <f t="shared" si="7"/>
        <v>1065.1100000000001</v>
      </c>
    </row>
    <row r="101" spans="1:15" s="14" customFormat="1" x14ac:dyDescent="0.2">
      <c r="A101" s="21">
        <v>79</v>
      </c>
      <c r="B101" s="22" t="s">
        <v>152</v>
      </c>
      <c r="C101" s="23" t="s">
        <v>15</v>
      </c>
      <c r="D101" s="24" t="s">
        <v>153</v>
      </c>
      <c r="E101" s="25">
        <v>10075</v>
      </c>
      <c r="F101" s="24">
        <v>9272.85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>
        <f t="shared" si="6"/>
        <v>10075</v>
      </c>
      <c r="N101" s="13">
        <f t="shared" si="7"/>
        <v>9272.85</v>
      </c>
    </row>
    <row r="102" spans="1:15" s="14" customFormat="1" x14ac:dyDescent="0.2">
      <c r="A102" s="21">
        <v>80</v>
      </c>
      <c r="B102" s="22" t="s">
        <v>154</v>
      </c>
      <c r="C102" s="23" t="s">
        <v>15</v>
      </c>
      <c r="D102" s="24" t="s">
        <v>155</v>
      </c>
      <c r="E102" s="25">
        <v>195</v>
      </c>
      <c r="F102" s="24">
        <v>292.5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>
        <f t="shared" si="6"/>
        <v>195</v>
      </c>
      <c r="N102" s="13">
        <f t="shared" si="7"/>
        <v>292.5</v>
      </c>
    </row>
    <row r="103" spans="1:15" s="14" customFormat="1" ht="13.5" thickBot="1" x14ac:dyDescent="0.25">
      <c r="A103" s="21">
        <v>81</v>
      </c>
      <c r="B103" s="22" t="s">
        <v>156</v>
      </c>
      <c r="C103" s="23" t="s">
        <v>44</v>
      </c>
      <c r="D103" s="24" t="s">
        <v>157</v>
      </c>
      <c r="E103" s="25">
        <v>7</v>
      </c>
      <c r="F103" s="24">
        <v>23.07</v>
      </c>
      <c r="G103" s="13" t="e">
        <f>#REF!</f>
        <v>#REF!</v>
      </c>
      <c r="H103" s="13" t="e">
        <f>#REF!</f>
        <v>#REF!</v>
      </c>
      <c r="I103" s="13" t="e">
        <f>#REF!</f>
        <v>#REF!</v>
      </c>
      <c r="J103" s="13" t="e">
        <f>#REF!</f>
        <v>#REF!</v>
      </c>
      <c r="K103" s="13" t="e">
        <f>#REF!</f>
        <v>#REF!</v>
      </c>
      <c r="L103" s="13" t="e">
        <f>#REF!</f>
        <v>#REF!</v>
      </c>
      <c r="M103" s="13">
        <f t="shared" si="6"/>
        <v>7</v>
      </c>
      <c r="N103" s="13">
        <f t="shared" si="7"/>
        <v>23.07</v>
      </c>
    </row>
    <row r="104" spans="1:15" s="8" customFormat="1" ht="13.5" thickBot="1" x14ac:dyDescent="0.25">
      <c r="A104" s="15"/>
      <c r="B104" s="16"/>
      <c r="C104" s="16"/>
      <c r="D104" s="17"/>
      <c r="E104" s="18">
        <f>SUM(Лист1!M17:M103)</f>
        <v>88144.853000000003</v>
      </c>
      <c r="F104" s="19">
        <f>SUM(Лист1!N17:N103)</f>
        <v>581712.29</v>
      </c>
    </row>
    <row r="105" spans="1:15" s="12" customFormat="1" ht="15" customHeight="1" thickBot="1" x14ac:dyDescent="0.25">
      <c r="A105" s="29" t="s">
        <v>469</v>
      </c>
      <c r="B105" s="10"/>
      <c r="C105" s="10"/>
      <c r="D105" s="10"/>
      <c r="E105" s="11"/>
      <c r="F105" s="10"/>
    </row>
    <row r="106" spans="1:15" s="12" customFormat="1" ht="15" hidden="1" customHeight="1" thickBot="1" x14ac:dyDescent="0.25">
      <c r="A106" s="26"/>
      <c r="B106" s="27"/>
      <c r="C106" s="27"/>
      <c r="D106" s="27"/>
      <c r="E106" s="28"/>
      <c r="F106" s="27"/>
      <c r="O106" s="12" t="s">
        <v>10</v>
      </c>
    </row>
    <row r="107" spans="1:15" s="14" customFormat="1" ht="25.5" x14ac:dyDescent="0.2">
      <c r="A107" s="21">
        <v>1</v>
      </c>
      <c r="B107" s="22" t="s">
        <v>158</v>
      </c>
      <c r="C107" s="23" t="s">
        <v>15</v>
      </c>
      <c r="D107" s="24" t="s">
        <v>159</v>
      </c>
      <c r="E107" s="25">
        <v>2</v>
      </c>
      <c r="F107" s="24">
        <v>2388.79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>
        <f t="shared" ref="M107:N110" si="8">E107</f>
        <v>2</v>
      </c>
      <c r="N107" s="13">
        <f t="shared" si="8"/>
        <v>2388.79</v>
      </c>
    </row>
    <row r="108" spans="1:15" s="14" customFormat="1" x14ac:dyDescent="0.2">
      <c r="A108" s="21">
        <v>2</v>
      </c>
      <c r="B108" s="22" t="s">
        <v>160</v>
      </c>
      <c r="C108" s="23" t="s">
        <v>15</v>
      </c>
      <c r="D108" s="24" t="s">
        <v>161</v>
      </c>
      <c r="E108" s="25">
        <v>2</v>
      </c>
      <c r="F108" s="24">
        <v>1093.45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>
        <f t="shared" si="8"/>
        <v>2</v>
      </c>
      <c r="N108" s="13">
        <f t="shared" si="8"/>
        <v>1093.45</v>
      </c>
    </row>
    <row r="109" spans="1:15" s="14" customFormat="1" x14ac:dyDescent="0.2">
      <c r="A109" s="21">
        <v>3</v>
      </c>
      <c r="B109" s="22" t="s">
        <v>162</v>
      </c>
      <c r="C109" s="23" t="s">
        <v>15</v>
      </c>
      <c r="D109" s="24" t="s">
        <v>163</v>
      </c>
      <c r="E109" s="25">
        <v>2</v>
      </c>
      <c r="F109" s="24">
        <v>1589.72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>
        <f t="shared" si="8"/>
        <v>2</v>
      </c>
      <c r="N109" s="13">
        <f t="shared" si="8"/>
        <v>1589.72</v>
      </c>
    </row>
    <row r="110" spans="1:15" s="14" customFormat="1" x14ac:dyDescent="0.2">
      <c r="A110" s="21">
        <v>4</v>
      </c>
      <c r="B110" s="22" t="s">
        <v>164</v>
      </c>
      <c r="C110" s="23" t="s">
        <v>107</v>
      </c>
      <c r="D110" s="24" t="s">
        <v>165</v>
      </c>
      <c r="E110" s="25">
        <v>2</v>
      </c>
      <c r="F110" s="24">
        <v>1058.75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>
        <f t="shared" si="8"/>
        <v>2</v>
      </c>
      <c r="N110" s="13">
        <f t="shared" si="8"/>
        <v>1058.75</v>
      </c>
    </row>
    <row r="111" spans="1:15" s="8" customFormat="1" ht="13.5" customHeight="1" thickBot="1" x14ac:dyDescent="0.25"/>
    <row r="112" spans="1:15" s="8" customFormat="1" ht="26.25" customHeight="1" x14ac:dyDescent="0.2">
      <c r="A112" s="33" t="s">
        <v>4</v>
      </c>
      <c r="B112" s="30" t="s">
        <v>0</v>
      </c>
      <c r="C112" s="38" t="s">
        <v>5</v>
      </c>
      <c r="D112" s="30" t="s">
        <v>6</v>
      </c>
      <c r="E112" s="30" t="s">
        <v>9</v>
      </c>
      <c r="F112" s="30"/>
    </row>
    <row r="113" spans="1:14" s="8" customFormat="1" ht="12.75" customHeight="1" x14ac:dyDescent="0.2">
      <c r="A113" s="34"/>
      <c r="B113" s="36"/>
      <c r="C113" s="39"/>
      <c r="D113" s="36"/>
      <c r="E113" s="31" t="s">
        <v>7</v>
      </c>
      <c r="F113" s="31" t="s">
        <v>8</v>
      </c>
    </row>
    <row r="114" spans="1:14" s="8" customFormat="1" ht="13.5" customHeight="1" thickBot="1" x14ac:dyDescent="0.25">
      <c r="A114" s="35"/>
      <c r="B114" s="37"/>
      <c r="C114" s="40"/>
      <c r="D114" s="37"/>
      <c r="E114" s="32"/>
      <c r="F114" s="32"/>
    </row>
    <row r="115" spans="1:14" s="14" customFormat="1" ht="25.5" x14ac:dyDescent="0.2">
      <c r="A115" s="21">
        <v>5</v>
      </c>
      <c r="B115" s="22" t="s">
        <v>166</v>
      </c>
      <c r="C115" s="23" t="s">
        <v>107</v>
      </c>
      <c r="D115" s="24">
        <v>1690</v>
      </c>
      <c r="E115" s="25">
        <v>5</v>
      </c>
      <c r="F115" s="24">
        <v>8450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 t="shared" ref="M115:M132" si="9">E115</f>
        <v>5</v>
      </c>
      <c r="N115" s="13">
        <f t="shared" ref="N115:N132" si="10">F115</f>
        <v>8450</v>
      </c>
    </row>
    <row r="116" spans="1:14" s="14" customFormat="1" ht="38.25" x14ac:dyDescent="0.2">
      <c r="A116" s="21">
        <v>6</v>
      </c>
      <c r="B116" s="22" t="s">
        <v>167</v>
      </c>
      <c r="C116" s="23" t="s">
        <v>15</v>
      </c>
      <c r="D116" s="24">
        <v>5600</v>
      </c>
      <c r="E116" s="25">
        <v>1</v>
      </c>
      <c r="F116" s="24">
        <v>5600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>
        <f t="shared" si="9"/>
        <v>1</v>
      </c>
      <c r="N116" s="13">
        <f t="shared" si="10"/>
        <v>5600</v>
      </c>
    </row>
    <row r="117" spans="1:14" s="14" customFormat="1" x14ac:dyDescent="0.2">
      <c r="A117" s="21">
        <v>7</v>
      </c>
      <c r="B117" s="22" t="s">
        <v>14</v>
      </c>
      <c r="C117" s="23" t="s">
        <v>15</v>
      </c>
      <c r="D117" s="24">
        <v>144</v>
      </c>
      <c r="E117" s="25">
        <v>10</v>
      </c>
      <c r="F117" s="24">
        <v>1440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>
        <f t="shared" si="9"/>
        <v>10</v>
      </c>
      <c r="N117" s="13">
        <f t="shared" si="10"/>
        <v>1440</v>
      </c>
    </row>
    <row r="118" spans="1:14" s="14" customFormat="1" ht="25.5" x14ac:dyDescent="0.2">
      <c r="A118" s="21">
        <v>8</v>
      </c>
      <c r="B118" s="22" t="s">
        <v>168</v>
      </c>
      <c r="C118" s="23" t="s">
        <v>107</v>
      </c>
      <c r="D118" s="24">
        <v>1420</v>
      </c>
      <c r="E118" s="25">
        <v>3</v>
      </c>
      <c r="F118" s="24">
        <v>4260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>
        <f t="shared" si="9"/>
        <v>3</v>
      </c>
      <c r="N118" s="13">
        <f t="shared" si="10"/>
        <v>4260</v>
      </c>
    </row>
    <row r="119" spans="1:14" s="14" customFormat="1" x14ac:dyDescent="0.2">
      <c r="A119" s="21">
        <v>9</v>
      </c>
      <c r="B119" s="22" t="s">
        <v>169</v>
      </c>
      <c r="C119" s="23" t="s">
        <v>107</v>
      </c>
      <c r="D119" s="24" t="s">
        <v>170</v>
      </c>
      <c r="E119" s="25">
        <v>1</v>
      </c>
      <c r="F119" s="24">
        <v>1980.8400000000001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>
        <f t="shared" si="9"/>
        <v>1</v>
      </c>
      <c r="N119" s="13">
        <f t="shared" si="10"/>
        <v>1980.8400000000001</v>
      </c>
    </row>
    <row r="120" spans="1:14" s="14" customFormat="1" x14ac:dyDescent="0.2">
      <c r="A120" s="21">
        <v>10</v>
      </c>
      <c r="B120" s="22" t="s">
        <v>171</v>
      </c>
      <c r="C120" s="23" t="s">
        <v>33</v>
      </c>
      <c r="D120" s="24">
        <v>246</v>
      </c>
      <c r="E120" s="25">
        <v>3</v>
      </c>
      <c r="F120" s="24">
        <v>738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 t="shared" si="9"/>
        <v>3</v>
      </c>
      <c r="N120" s="13">
        <f t="shared" si="10"/>
        <v>738</v>
      </c>
    </row>
    <row r="121" spans="1:14" s="14" customFormat="1" ht="25.5" x14ac:dyDescent="0.2">
      <c r="A121" s="21">
        <v>11</v>
      </c>
      <c r="B121" s="22" t="s">
        <v>172</v>
      </c>
      <c r="C121" s="23" t="s">
        <v>107</v>
      </c>
      <c r="D121" s="24">
        <v>250</v>
      </c>
      <c r="E121" s="25">
        <v>4</v>
      </c>
      <c r="F121" s="24">
        <v>1000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 t="shared" si="9"/>
        <v>4</v>
      </c>
      <c r="N121" s="13">
        <f t="shared" si="10"/>
        <v>1000</v>
      </c>
    </row>
    <row r="122" spans="1:14" s="14" customFormat="1" ht="25.5" x14ac:dyDescent="0.2">
      <c r="A122" s="21">
        <v>12</v>
      </c>
      <c r="B122" s="22" t="s">
        <v>173</v>
      </c>
      <c r="C122" s="23" t="s">
        <v>107</v>
      </c>
      <c r="D122" s="24">
        <v>250</v>
      </c>
      <c r="E122" s="25">
        <v>5</v>
      </c>
      <c r="F122" s="24">
        <v>1250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 t="shared" si="9"/>
        <v>5</v>
      </c>
      <c r="N122" s="13">
        <f t="shared" si="10"/>
        <v>1250</v>
      </c>
    </row>
    <row r="123" spans="1:14" s="14" customFormat="1" ht="25.5" x14ac:dyDescent="0.2">
      <c r="A123" s="21">
        <v>13</v>
      </c>
      <c r="B123" s="22" t="s">
        <v>174</v>
      </c>
      <c r="C123" s="23" t="s">
        <v>107</v>
      </c>
      <c r="D123" s="24">
        <v>190</v>
      </c>
      <c r="E123" s="25">
        <v>1</v>
      </c>
      <c r="F123" s="24">
        <v>190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 t="shared" si="9"/>
        <v>1</v>
      </c>
      <c r="N123" s="13">
        <f t="shared" si="10"/>
        <v>190</v>
      </c>
    </row>
    <row r="124" spans="1:14" s="14" customFormat="1" x14ac:dyDescent="0.2">
      <c r="A124" s="21">
        <v>14</v>
      </c>
      <c r="B124" s="22" t="s">
        <v>175</v>
      </c>
      <c r="C124" s="23" t="s">
        <v>33</v>
      </c>
      <c r="D124" s="24">
        <v>82</v>
      </c>
      <c r="E124" s="25">
        <v>2</v>
      </c>
      <c r="F124" s="24">
        <v>164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 t="shared" si="9"/>
        <v>2</v>
      </c>
      <c r="N124" s="13">
        <f t="shared" si="10"/>
        <v>164</v>
      </c>
    </row>
    <row r="125" spans="1:14" s="14" customFormat="1" x14ac:dyDescent="0.2">
      <c r="A125" s="21">
        <v>15</v>
      </c>
      <c r="B125" s="22" t="s">
        <v>176</v>
      </c>
      <c r="C125" s="23" t="s">
        <v>177</v>
      </c>
      <c r="D125" s="24" t="s">
        <v>178</v>
      </c>
      <c r="E125" s="25">
        <v>1.7000000000000002</v>
      </c>
      <c r="F125" s="24">
        <v>3347.55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 t="shared" si="9"/>
        <v>1.7000000000000002</v>
      </c>
      <c r="N125" s="13">
        <f t="shared" si="10"/>
        <v>3347.55</v>
      </c>
    </row>
    <row r="126" spans="1:14" s="14" customFormat="1" x14ac:dyDescent="0.2">
      <c r="A126" s="21">
        <v>16</v>
      </c>
      <c r="B126" s="22" t="s">
        <v>179</v>
      </c>
      <c r="C126" s="23" t="s">
        <v>17</v>
      </c>
      <c r="D126" s="24">
        <v>1780</v>
      </c>
      <c r="E126" s="25">
        <v>1.85</v>
      </c>
      <c r="F126" s="24">
        <v>3293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 t="shared" si="9"/>
        <v>1.85</v>
      </c>
      <c r="N126" s="13">
        <f t="shared" si="10"/>
        <v>3293</v>
      </c>
    </row>
    <row r="127" spans="1:14" s="14" customFormat="1" x14ac:dyDescent="0.2">
      <c r="A127" s="21">
        <v>17</v>
      </c>
      <c r="B127" s="22" t="s">
        <v>180</v>
      </c>
      <c r="C127" s="23" t="s">
        <v>177</v>
      </c>
      <c r="D127" s="24" t="s">
        <v>181</v>
      </c>
      <c r="E127" s="25">
        <v>3.8000000000000003</v>
      </c>
      <c r="F127" s="24">
        <v>8152.72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>
        <f t="shared" si="9"/>
        <v>3.8000000000000003</v>
      </c>
      <c r="N127" s="13">
        <f t="shared" si="10"/>
        <v>8152.72</v>
      </c>
    </row>
    <row r="128" spans="1:14" s="14" customFormat="1" x14ac:dyDescent="0.2">
      <c r="A128" s="21">
        <v>18</v>
      </c>
      <c r="B128" s="22" t="s">
        <v>182</v>
      </c>
      <c r="C128" s="23" t="s">
        <v>17</v>
      </c>
      <c r="D128" s="24" t="s">
        <v>183</v>
      </c>
      <c r="E128" s="25">
        <v>1.1200000000000001</v>
      </c>
      <c r="F128" s="24">
        <v>2781.1800000000003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>
        <f t="shared" si="9"/>
        <v>1.1200000000000001</v>
      </c>
      <c r="N128" s="13">
        <f t="shared" si="10"/>
        <v>2781.1800000000003</v>
      </c>
    </row>
    <row r="129" spans="1:14" s="14" customFormat="1" x14ac:dyDescent="0.2">
      <c r="A129" s="21">
        <v>19</v>
      </c>
      <c r="B129" s="22" t="s">
        <v>184</v>
      </c>
      <c r="C129" s="23" t="s">
        <v>107</v>
      </c>
      <c r="D129" s="24" t="s">
        <v>185</v>
      </c>
      <c r="E129" s="25">
        <v>1</v>
      </c>
      <c r="F129" s="24">
        <v>1194.3900000000001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>
        <f t="shared" si="9"/>
        <v>1</v>
      </c>
      <c r="N129" s="13">
        <f t="shared" si="10"/>
        <v>1194.3900000000001</v>
      </c>
    </row>
    <row r="130" spans="1:14" s="14" customFormat="1" x14ac:dyDescent="0.2">
      <c r="A130" s="21">
        <v>20</v>
      </c>
      <c r="B130" s="22" t="s">
        <v>186</v>
      </c>
      <c r="C130" s="23" t="s">
        <v>33</v>
      </c>
      <c r="D130" s="24">
        <v>82</v>
      </c>
      <c r="E130" s="25">
        <v>3</v>
      </c>
      <c r="F130" s="24">
        <v>246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>
        <f t="shared" si="9"/>
        <v>3</v>
      </c>
      <c r="N130" s="13">
        <f t="shared" si="10"/>
        <v>246</v>
      </c>
    </row>
    <row r="131" spans="1:14" s="14" customFormat="1" x14ac:dyDescent="0.2">
      <c r="A131" s="21">
        <v>21</v>
      </c>
      <c r="B131" s="22" t="s">
        <v>187</v>
      </c>
      <c r="C131" s="23" t="s">
        <v>33</v>
      </c>
      <c r="D131" s="24" t="s">
        <v>188</v>
      </c>
      <c r="E131" s="25">
        <v>3</v>
      </c>
      <c r="F131" s="24">
        <v>17.220000000000002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 t="shared" si="9"/>
        <v>3</v>
      </c>
      <c r="N131" s="13">
        <f t="shared" si="10"/>
        <v>17.220000000000002</v>
      </c>
    </row>
    <row r="132" spans="1:14" s="14" customFormat="1" x14ac:dyDescent="0.2">
      <c r="A132" s="21">
        <v>22</v>
      </c>
      <c r="B132" s="22" t="s">
        <v>189</v>
      </c>
      <c r="C132" s="23" t="s">
        <v>33</v>
      </c>
      <c r="D132" s="24">
        <v>265</v>
      </c>
      <c r="E132" s="25">
        <v>2</v>
      </c>
      <c r="F132" s="24">
        <v>530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 t="shared" si="9"/>
        <v>2</v>
      </c>
      <c r="N132" s="13">
        <f t="shared" si="10"/>
        <v>530</v>
      </c>
    </row>
    <row r="133" spans="1:14" s="14" customFormat="1" ht="25.5" x14ac:dyDescent="0.2">
      <c r="A133" s="21">
        <v>23</v>
      </c>
      <c r="B133" s="22" t="s">
        <v>190</v>
      </c>
      <c r="C133" s="23" t="s">
        <v>15</v>
      </c>
      <c r="D133" s="24" t="s">
        <v>191</v>
      </c>
      <c r="E133" s="25">
        <v>400</v>
      </c>
      <c r="F133" s="24">
        <v>1840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 t="shared" ref="M133:M156" si="11">E133</f>
        <v>400</v>
      </c>
      <c r="N133" s="13">
        <f t="shared" ref="N133:N156" si="12">F133</f>
        <v>1840</v>
      </c>
    </row>
    <row r="134" spans="1:14" s="14" customFormat="1" x14ac:dyDescent="0.2">
      <c r="A134" s="21">
        <v>24</v>
      </c>
      <c r="B134" s="22" t="s">
        <v>192</v>
      </c>
      <c r="C134" s="23" t="s">
        <v>107</v>
      </c>
      <c r="D134" s="24" t="s">
        <v>193</v>
      </c>
      <c r="E134" s="25">
        <v>1</v>
      </c>
      <c r="F134" s="24">
        <v>115.23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 t="shared" si="11"/>
        <v>1</v>
      </c>
      <c r="N134" s="13">
        <f t="shared" si="12"/>
        <v>115.23</v>
      </c>
    </row>
    <row r="135" spans="1:14" s="14" customFormat="1" x14ac:dyDescent="0.2">
      <c r="A135" s="21">
        <v>25</v>
      </c>
      <c r="B135" s="22" t="s">
        <v>194</v>
      </c>
      <c r="C135" s="23" t="s">
        <v>177</v>
      </c>
      <c r="D135" s="24">
        <v>2800</v>
      </c>
      <c r="E135" s="25">
        <v>0.18000000000000002</v>
      </c>
      <c r="F135" s="24">
        <v>504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 t="shared" si="11"/>
        <v>0.18000000000000002</v>
      </c>
      <c r="N135" s="13">
        <f t="shared" si="12"/>
        <v>504</v>
      </c>
    </row>
    <row r="136" spans="1:14" s="14" customFormat="1" x14ac:dyDescent="0.2">
      <c r="A136" s="21">
        <v>26</v>
      </c>
      <c r="B136" s="22" t="s">
        <v>195</v>
      </c>
      <c r="C136" s="23" t="s">
        <v>17</v>
      </c>
      <c r="D136" s="24">
        <v>3170</v>
      </c>
      <c r="E136" s="25">
        <v>0.28000000000000003</v>
      </c>
      <c r="F136" s="24">
        <v>887.6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 t="shared" si="11"/>
        <v>0.28000000000000003</v>
      </c>
      <c r="N136" s="13">
        <f t="shared" si="12"/>
        <v>887.6</v>
      </c>
    </row>
    <row r="137" spans="1:14" s="14" customFormat="1" x14ac:dyDescent="0.2">
      <c r="A137" s="21">
        <v>27</v>
      </c>
      <c r="B137" s="22" t="s">
        <v>196</v>
      </c>
      <c r="C137" s="23" t="s">
        <v>15</v>
      </c>
      <c r="D137" s="24" t="s">
        <v>197</v>
      </c>
      <c r="E137" s="25">
        <v>230</v>
      </c>
      <c r="F137" s="24">
        <v>1143.6600000000001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 t="shared" si="11"/>
        <v>230</v>
      </c>
      <c r="N137" s="13">
        <f t="shared" si="12"/>
        <v>1143.6600000000001</v>
      </c>
    </row>
    <row r="138" spans="1:14" s="14" customFormat="1" x14ac:dyDescent="0.2">
      <c r="A138" s="21">
        <v>28</v>
      </c>
      <c r="B138" s="22" t="s">
        <v>24</v>
      </c>
      <c r="C138" s="23" t="s">
        <v>15</v>
      </c>
      <c r="D138" s="24" t="s">
        <v>198</v>
      </c>
      <c r="E138" s="25">
        <v>269</v>
      </c>
      <c r="F138" s="24">
        <v>1690.5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 t="shared" si="11"/>
        <v>269</v>
      </c>
      <c r="N138" s="13">
        <f t="shared" si="12"/>
        <v>1690.5</v>
      </c>
    </row>
    <row r="139" spans="1:14" s="14" customFormat="1" x14ac:dyDescent="0.2">
      <c r="A139" s="21">
        <v>29</v>
      </c>
      <c r="B139" s="22" t="s">
        <v>199</v>
      </c>
      <c r="C139" s="23" t="s">
        <v>15</v>
      </c>
      <c r="D139" s="24" t="s">
        <v>200</v>
      </c>
      <c r="E139" s="25">
        <v>11</v>
      </c>
      <c r="F139" s="24">
        <v>1019.3100000000001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 t="shared" si="11"/>
        <v>11</v>
      </c>
      <c r="N139" s="13">
        <f t="shared" si="12"/>
        <v>1019.3100000000001</v>
      </c>
    </row>
    <row r="140" spans="1:14" s="14" customFormat="1" x14ac:dyDescent="0.2">
      <c r="A140" s="21">
        <v>30</v>
      </c>
      <c r="B140" s="22" t="s">
        <v>201</v>
      </c>
      <c r="C140" s="23" t="s">
        <v>15</v>
      </c>
      <c r="D140" s="24" t="s">
        <v>202</v>
      </c>
      <c r="E140" s="25">
        <v>93</v>
      </c>
      <c r="F140" s="24">
        <v>1362.45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 t="shared" si="11"/>
        <v>93</v>
      </c>
      <c r="N140" s="13">
        <f t="shared" si="12"/>
        <v>1362.45</v>
      </c>
    </row>
    <row r="141" spans="1:14" s="14" customFormat="1" x14ac:dyDescent="0.2">
      <c r="A141" s="21">
        <v>31</v>
      </c>
      <c r="B141" s="22" t="s">
        <v>203</v>
      </c>
      <c r="C141" s="23" t="s">
        <v>15</v>
      </c>
      <c r="D141" s="24" t="s">
        <v>204</v>
      </c>
      <c r="E141" s="25">
        <v>6</v>
      </c>
      <c r="F141" s="24">
        <v>362.40000000000003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 t="shared" si="11"/>
        <v>6</v>
      </c>
      <c r="N141" s="13">
        <f t="shared" si="12"/>
        <v>362.40000000000003</v>
      </c>
    </row>
    <row r="142" spans="1:14" s="14" customFormat="1" x14ac:dyDescent="0.2">
      <c r="A142" s="21">
        <v>32</v>
      </c>
      <c r="B142" s="22" t="s">
        <v>205</v>
      </c>
      <c r="C142" s="23" t="s">
        <v>15</v>
      </c>
      <c r="D142" s="24" t="s">
        <v>206</v>
      </c>
      <c r="E142" s="25">
        <v>6</v>
      </c>
      <c r="F142" s="24">
        <v>341.37</v>
      </c>
      <c r="G142" s="13" t="e">
        <f>#REF!</f>
        <v>#REF!</v>
      </c>
      <c r="H142" s="13" t="e">
        <f>#REF!</f>
        <v>#REF!</v>
      </c>
      <c r="I142" s="13" t="e">
        <f>#REF!</f>
        <v>#REF!</v>
      </c>
      <c r="J142" s="13" t="e">
        <f>#REF!</f>
        <v>#REF!</v>
      </c>
      <c r="K142" s="13" t="e">
        <f>#REF!</f>
        <v>#REF!</v>
      </c>
      <c r="L142" s="13" t="e">
        <f>#REF!</f>
        <v>#REF!</v>
      </c>
      <c r="M142" s="13">
        <f t="shared" si="11"/>
        <v>6</v>
      </c>
      <c r="N142" s="13">
        <f t="shared" si="12"/>
        <v>341.37</v>
      </c>
    </row>
    <row r="143" spans="1:14" s="14" customFormat="1" ht="25.5" x14ac:dyDescent="0.2">
      <c r="A143" s="21">
        <v>33</v>
      </c>
      <c r="B143" s="22" t="s">
        <v>207</v>
      </c>
      <c r="C143" s="23" t="s">
        <v>17</v>
      </c>
      <c r="D143" s="24">
        <v>2950</v>
      </c>
      <c r="E143" s="25">
        <v>6.2E-2</v>
      </c>
      <c r="F143" s="24">
        <v>182.9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>
        <f t="shared" si="11"/>
        <v>6.2E-2</v>
      </c>
      <c r="N143" s="13">
        <f t="shared" si="12"/>
        <v>182.9</v>
      </c>
    </row>
    <row r="144" spans="1:14" s="14" customFormat="1" ht="25.5" x14ac:dyDescent="0.2">
      <c r="A144" s="21">
        <v>34</v>
      </c>
      <c r="B144" s="22" t="s">
        <v>208</v>
      </c>
      <c r="C144" s="23" t="s">
        <v>17</v>
      </c>
      <c r="D144" s="24">
        <v>4650</v>
      </c>
      <c r="E144" s="25">
        <v>6.2E-2</v>
      </c>
      <c r="F144" s="24">
        <v>288.3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>
        <f t="shared" si="11"/>
        <v>6.2E-2</v>
      </c>
      <c r="N144" s="13">
        <f t="shared" si="12"/>
        <v>288.3</v>
      </c>
    </row>
    <row r="145" spans="1:14" s="14" customFormat="1" x14ac:dyDescent="0.2">
      <c r="A145" s="21">
        <v>35</v>
      </c>
      <c r="B145" s="22" t="s">
        <v>27</v>
      </c>
      <c r="C145" s="23" t="s">
        <v>15</v>
      </c>
      <c r="D145" s="24">
        <v>220</v>
      </c>
      <c r="E145" s="25">
        <v>30</v>
      </c>
      <c r="F145" s="24">
        <v>6600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>
        <f t="shared" si="11"/>
        <v>30</v>
      </c>
      <c r="N145" s="13">
        <f t="shared" si="12"/>
        <v>6600</v>
      </c>
    </row>
    <row r="146" spans="1:14" s="14" customFormat="1" x14ac:dyDescent="0.2">
      <c r="A146" s="21">
        <v>36</v>
      </c>
      <c r="B146" s="22" t="s">
        <v>209</v>
      </c>
      <c r="C146" s="23" t="s">
        <v>17</v>
      </c>
      <c r="D146" s="24" t="s">
        <v>210</v>
      </c>
      <c r="E146" s="25">
        <v>0.85000000000000009</v>
      </c>
      <c r="F146" s="24">
        <v>2058.06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 t="shared" si="11"/>
        <v>0.85000000000000009</v>
      </c>
      <c r="N146" s="13">
        <f t="shared" si="12"/>
        <v>2058.06</v>
      </c>
    </row>
    <row r="147" spans="1:14" s="14" customFormat="1" x14ac:dyDescent="0.2">
      <c r="A147" s="21">
        <v>37</v>
      </c>
      <c r="B147" s="22" t="s">
        <v>211</v>
      </c>
      <c r="C147" s="23" t="s">
        <v>33</v>
      </c>
      <c r="D147" s="24" t="s">
        <v>212</v>
      </c>
      <c r="E147" s="25">
        <v>6</v>
      </c>
      <c r="F147" s="24">
        <v>89.34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 t="shared" si="11"/>
        <v>6</v>
      </c>
      <c r="N147" s="13">
        <f t="shared" si="12"/>
        <v>89.34</v>
      </c>
    </row>
    <row r="148" spans="1:14" s="14" customFormat="1" x14ac:dyDescent="0.2">
      <c r="A148" s="21">
        <v>38</v>
      </c>
      <c r="B148" s="22" t="s">
        <v>29</v>
      </c>
      <c r="C148" s="23" t="s">
        <v>17</v>
      </c>
      <c r="D148" s="24" t="s">
        <v>213</v>
      </c>
      <c r="E148" s="25">
        <v>25.16</v>
      </c>
      <c r="F148" s="24">
        <v>1932.38</v>
      </c>
      <c r="G148" s="13" t="e">
        <f>#REF!</f>
        <v>#REF!</v>
      </c>
      <c r="H148" s="13" t="e">
        <f>#REF!</f>
        <v>#REF!</v>
      </c>
      <c r="I148" s="13" t="e">
        <f>#REF!</f>
        <v>#REF!</v>
      </c>
      <c r="J148" s="13" t="e">
        <f>#REF!</f>
        <v>#REF!</v>
      </c>
      <c r="K148" s="13" t="e">
        <f>#REF!</f>
        <v>#REF!</v>
      </c>
      <c r="L148" s="13" t="e">
        <f>#REF!</f>
        <v>#REF!</v>
      </c>
      <c r="M148" s="13">
        <f t="shared" si="11"/>
        <v>25.16</v>
      </c>
      <c r="N148" s="13">
        <f t="shared" si="12"/>
        <v>1932.38</v>
      </c>
    </row>
    <row r="149" spans="1:14" s="14" customFormat="1" x14ac:dyDescent="0.2">
      <c r="A149" s="21">
        <v>39</v>
      </c>
      <c r="B149" s="22" t="s">
        <v>214</v>
      </c>
      <c r="C149" s="23" t="s">
        <v>17</v>
      </c>
      <c r="D149" s="24">
        <v>2230</v>
      </c>
      <c r="E149" s="25">
        <v>6.5000000000000002E-2</v>
      </c>
      <c r="F149" s="24">
        <v>144.95000000000002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>
        <f t="shared" si="11"/>
        <v>6.5000000000000002E-2</v>
      </c>
      <c r="N149" s="13">
        <f t="shared" si="12"/>
        <v>144.95000000000002</v>
      </c>
    </row>
    <row r="150" spans="1:14" s="14" customFormat="1" x14ac:dyDescent="0.2">
      <c r="A150" s="21">
        <v>40</v>
      </c>
      <c r="B150" s="22" t="s">
        <v>31</v>
      </c>
      <c r="C150" s="23" t="s">
        <v>15</v>
      </c>
      <c r="D150" s="24">
        <v>130</v>
      </c>
      <c r="E150" s="25">
        <v>5</v>
      </c>
      <c r="F150" s="24">
        <v>650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>
        <f t="shared" si="11"/>
        <v>5</v>
      </c>
      <c r="N150" s="13">
        <f t="shared" si="12"/>
        <v>650</v>
      </c>
    </row>
    <row r="151" spans="1:14" s="14" customFormat="1" x14ac:dyDescent="0.2">
      <c r="A151" s="21">
        <v>41</v>
      </c>
      <c r="B151" s="22" t="s">
        <v>215</v>
      </c>
      <c r="C151" s="23" t="s">
        <v>15</v>
      </c>
      <c r="D151" s="24">
        <v>110</v>
      </c>
      <c r="E151" s="25">
        <v>10</v>
      </c>
      <c r="F151" s="24">
        <v>1100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>
        <f t="shared" si="11"/>
        <v>10</v>
      </c>
      <c r="N151" s="13">
        <f t="shared" si="12"/>
        <v>1100</v>
      </c>
    </row>
    <row r="152" spans="1:14" s="14" customFormat="1" x14ac:dyDescent="0.2">
      <c r="A152" s="21">
        <v>42</v>
      </c>
      <c r="B152" s="22" t="s">
        <v>216</v>
      </c>
      <c r="C152" s="23" t="s">
        <v>33</v>
      </c>
      <c r="D152" s="24" t="s">
        <v>217</v>
      </c>
      <c r="E152" s="25">
        <v>4</v>
      </c>
      <c r="F152" s="24">
        <v>71.680000000000007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 t="shared" si="11"/>
        <v>4</v>
      </c>
      <c r="N152" s="13">
        <f t="shared" si="12"/>
        <v>71.680000000000007</v>
      </c>
    </row>
    <row r="153" spans="1:14" s="14" customFormat="1" x14ac:dyDescent="0.2">
      <c r="A153" s="21">
        <v>43</v>
      </c>
      <c r="B153" s="22" t="s">
        <v>218</v>
      </c>
      <c r="C153" s="23" t="s">
        <v>17</v>
      </c>
      <c r="D153" s="24">
        <v>80</v>
      </c>
      <c r="E153" s="25">
        <v>6.5000000000000002E-2</v>
      </c>
      <c r="F153" s="24">
        <v>5.2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 t="shared" si="11"/>
        <v>6.5000000000000002E-2</v>
      </c>
      <c r="N153" s="13">
        <f t="shared" si="12"/>
        <v>5.2</v>
      </c>
    </row>
    <row r="154" spans="1:14" s="14" customFormat="1" ht="25.5" x14ac:dyDescent="0.2">
      <c r="A154" s="21">
        <v>44</v>
      </c>
      <c r="B154" s="22" t="s">
        <v>219</v>
      </c>
      <c r="C154" s="23" t="s">
        <v>15</v>
      </c>
      <c r="D154" s="24" t="s">
        <v>114</v>
      </c>
      <c r="E154" s="25">
        <v>2000</v>
      </c>
      <c r="F154" s="24">
        <v>1794.4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 t="shared" si="11"/>
        <v>2000</v>
      </c>
      <c r="N154" s="13">
        <f t="shared" si="12"/>
        <v>1794.4</v>
      </c>
    </row>
    <row r="155" spans="1:14" s="14" customFormat="1" x14ac:dyDescent="0.2">
      <c r="A155" s="21">
        <v>45</v>
      </c>
      <c r="B155" s="22" t="s">
        <v>220</v>
      </c>
      <c r="C155" s="23" t="s">
        <v>15</v>
      </c>
      <c r="D155" s="24">
        <v>90</v>
      </c>
      <c r="E155" s="25">
        <v>5</v>
      </c>
      <c r="F155" s="24">
        <v>450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 t="shared" si="11"/>
        <v>5</v>
      </c>
      <c r="N155" s="13">
        <f t="shared" si="12"/>
        <v>450</v>
      </c>
    </row>
    <row r="156" spans="1:14" s="14" customFormat="1" ht="25.5" x14ac:dyDescent="0.2">
      <c r="A156" s="21">
        <v>46</v>
      </c>
      <c r="B156" s="22" t="s">
        <v>221</v>
      </c>
      <c r="C156" s="23" t="s">
        <v>42</v>
      </c>
      <c r="D156" s="24" t="s">
        <v>222</v>
      </c>
      <c r="E156" s="25">
        <v>1</v>
      </c>
      <c r="F156" s="24">
        <v>19.34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 t="shared" si="11"/>
        <v>1</v>
      </c>
      <c r="N156" s="13">
        <f t="shared" si="12"/>
        <v>19.34</v>
      </c>
    </row>
    <row r="157" spans="1:14" s="14" customFormat="1" x14ac:dyDescent="0.2">
      <c r="A157" s="21">
        <v>47</v>
      </c>
      <c r="B157" s="22" t="s">
        <v>223</v>
      </c>
      <c r="C157" s="23" t="s">
        <v>33</v>
      </c>
      <c r="D157" s="24" t="s">
        <v>224</v>
      </c>
      <c r="E157" s="25">
        <v>4</v>
      </c>
      <c r="F157" s="24">
        <v>196.8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>E157</f>
        <v>4</v>
      </c>
      <c r="N157" s="13">
        <f>F157</f>
        <v>196.8</v>
      </c>
    </row>
    <row r="158" spans="1:14" s="14" customFormat="1" x14ac:dyDescent="0.2">
      <c r="A158" s="21">
        <v>48</v>
      </c>
      <c r="B158" s="22" t="s">
        <v>225</v>
      </c>
      <c r="C158" s="23" t="s">
        <v>33</v>
      </c>
      <c r="D158" s="24" t="s">
        <v>224</v>
      </c>
      <c r="E158" s="25">
        <v>4</v>
      </c>
      <c r="F158" s="24">
        <v>196.8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>E158</f>
        <v>4</v>
      </c>
      <c r="N158" s="13">
        <f>F158</f>
        <v>196.8</v>
      </c>
    </row>
    <row r="159" spans="1:14" s="14" customFormat="1" x14ac:dyDescent="0.2">
      <c r="A159" s="21">
        <v>49</v>
      </c>
      <c r="B159" s="22" t="s">
        <v>226</v>
      </c>
      <c r="C159" s="23" t="s">
        <v>33</v>
      </c>
      <c r="D159" s="24">
        <v>48</v>
      </c>
      <c r="E159" s="25">
        <v>2</v>
      </c>
      <c r="F159" s="24">
        <v>96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>E159</f>
        <v>2</v>
      </c>
      <c r="N159" s="13">
        <f>F159</f>
        <v>96</v>
      </c>
    </row>
    <row r="160" spans="1:14" s="14" customFormat="1" x14ac:dyDescent="0.2">
      <c r="A160" s="21">
        <v>50</v>
      </c>
      <c r="B160" s="22" t="s">
        <v>227</v>
      </c>
      <c r="C160" s="23" t="s">
        <v>33</v>
      </c>
      <c r="D160" s="24">
        <v>51</v>
      </c>
      <c r="E160" s="25">
        <v>4</v>
      </c>
      <c r="F160" s="24">
        <v>204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>E160</f>
        <v>4</v>
      </c>
      <c r="N160" s="13">
        <f>F160</f>
        <v>204</v>
      </c>
    </row>
    <row r="161" spans="1:14" s="14" customFormat="1" x14ac:dyDescent="0.2">
      <c r="A161" s="21">
        <v>51</v>
      </c>
      <c r="B161" s="22" t="s">
        <v>228</v>
      </c>
      <c r="C161" s="23" t="s">
        <v>33</v>
      </c>
      <c r="D161" s="24">
        <v>51</v>
      </c>
      <c r="E161" s="25">
        <v>4</v>
      </c>
      <c r="F161" s="24">
        <v>204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>E161</f>
        <v>4</v>
      </c>
      <c r="N161" s="13">
        <f>F161</f>
        <v>204</v>
      </c>
    </row>
    <row r="162" spans="1:14" s="14" customFormat="1" x14ac:dyDescent="0.2">
      <c r="A162" s="21">
        <v>52</v>
      </c>
      <c r="B162" s="22" t="s">
        <v>229</v>
      </c>
      <c r="C162" s="23" t="s">
        <v>33</v>
      </c>
      <c r="D162" s="24" t="s">
        <v>224</v>
      </c>
      <c r="E162" s="25">
        <v>4</v>
      </c>
      <c r="F162" s="24">
        <v>196.8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>E162</f>
        <v>4</v>
      </c>
      <c r="N162" s="13">
        <f>F162</f>
        <v>196.8</v>
      </c>
    </row>
    <row r="163" spans="1:14" s="14" customFormat="1" x14ac:dyDescent="0.2">
      <c r="A163" s="21">
        <v>53</v>
      </c>
      <c r="B163" s="22" t="s">
        <v>230</v>
      </c>
      <c r="C163" s="23" t="s">
        <v>33</v>
      </c>
      <c r="D163" s="24" t="s">
        <v>224</v>
      </c>
      <c r="E163" s="25">
        <v>4</v>
      </c>
      <c r="F163" s="24">
        <v>196.8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>E163</f>
        <v>4</v>
      </c>
      <c r="N163" s="13">
        <f>F163</f>
        <v>196.8</v>
      </c>
    </row>
    <row r="164" spans="1:14" s="14" customFormat="1" x14ac:dyDescent="0.2">
      <c r="A164" s="21">
        <v>54</v>
      </c>
      <c r="B164" s="22" t="s">
        <v>231</v>
      </c>
      <c r="C164" s="23" t="s">
        <v>33</v>
      </c>
      <c r="D164" s="24" t="s">
        <v>224</v>
      </c>
      <c r="E164" s="25">
        <v>4</v>
      </c>
      <c r="F164" s="24">
        <v>196.8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>E164</f>
        <v>4</v>
      </c>
      <c r="N164" s="13">
        <f>F164</f>
        <v>196.8</v>
      </c>
    </row>
    <row r="165" spans="1:14" s="8" customFormat="1" ht="13.5" customHeight="1" thickBot="1" x14ac:dyDescent="0.25"/>
    <row r="166" spans="1:14" s="8" customFormat="1" ht="26.25" customHeight="1" x14ac:dyDescent="0.2">
      <c r="A166" s="33" t="s">
        <v>4</v>
      </c>
      <c r="B166" s="30" t="s">
        <v>0</v>
      </c>
      <c r="C166" s="38" t="s">
        <v>5</v>
      </c>
      <c r="D166" s="30" t="s">
        <v>6</v>
      </c>
      <c r="E166" s="30" t="s">
        <v>9</v>
      </c>
      <c r="F166" s="30"/>
    </row>
    <row r="167" spans="1:14" s="8" customFormat="1" ht="12.75" customHeight="1" x14ac:dyDescent="0.2">
      <c r="A167" s="34"/>
      <c r="B167" s="36"/>
      <c r="C167" s="39"/>
      <c r="D167" s="36"/>
      <c r="E167" s="31" t="s">
        <v>7</v>
      </c>
      <c r="F167" s="31" t="s">
        <v>8</v>
      </c>
    </row>
    <row r="168" spans="1:14" s="8" customFormat="1" ht="13.5" customHeight="1" thickBot="1" x14ac:dyDescent="0.25">
      <c r="A168" s="35"/>
      <c r="B168" s="37"/>
      <c r="C168" s="40"/>
      <c r="D168" s="37"/>
      <c r="E168" s="32"/>
      <c r="F168" s="32"/>
    </row>
    <row r="169" spans="1:14" s="14" customFormat="1" x14ac:dyDescent="0.2">
      <c r="A169" s="21">
        <v>55</v>
      </c>
      <c r="B169" s="22" t="s">
        <v>232</v>
      </c>
      <c r="C169" s="23" t="s">
        <v>33</v>
      </c>
      <c r="D169" s="24">
        <v>48</v>
      </c>
      <c r="E169" s="25">
        <v>2</v>
      </c>
      <c r="F169" s="24">
        <v>96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 t="shared" ref="M169:M190" si="13">E169</f>
        <v>2</v>
      </c>
      <c r="N169" s="13">
        <f t="shared" ref="N169:N190" si="14">F169</f>
        <v>96</v>
      </c>
    </row>
    <row r="170" spans="1:14" s="14" customFormat="1" x14ac:dyDescent="0.2">
      <c r="A170" s="21">
        <v>56</v>
      </c>
      <c r="B170" s="22" t="s">
        <v>233</v>
      </c>
      <c r="C170" s="23" t="s">
        <v>33</v>
      </c>
      <c r="D170" s="24">
        <v>51</v>
      </c>
      <c r="E170" s="25">
        <v>4</v>
      </c>
      <c r="F170" s="24">
        <v>204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 t="shared" si="13"/>
        <v>4</v>
      </c>
      <c r="N170" s="13">
        <f t="shared" si="14"/>
        <v>204</v>
      </c>
    </row>
    <row r="171" spans="1:14" s="14" customFormat="1" x14ac:dyDescent="0.2">
      <c r="A171" s="21">
        <v>57</v>
      </c>
      <c r="B171" s="22" t="s">
        <v>234</v>
      </c>
      <c r="C171" s="23" t="s">
        <v>15</v>
      </c>
      <c r="D171" s="24">
        <v>51</v>
      </c>
      <c r="E171" s="25">
        <v>2</v>
      </c>
      <c r="F171" s="24">
        <v>102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 t="shared" si="13"/>
        <v>2</v>
      </c>
      <c r="N171" s="13">
        <f t="shared" si="14"/>
        <v>102</v>
      </c>
    </row>
    <row r="172" spans="1:14" s="14" customFormat="1" x14ac:dyDescent="0.2">
      <c r="A172" s="21">
        <v>58</v>
      </c>
      <c r="B172" s="22" t="s">
        <v>235</v>
      </c>
      <c r="C172" s="23" t="s">
        <v>33</v>
      </c>
      <c r="D172" s="24" t="s">
        <v>224</v>
      </c>
      <c r="E172" s="25">
        <v>4</v>
      </c>
      <c r="F172" s="24">
        <v>196.8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 t="shared" si="13"/>
        <v>4</v>
      </c>
      <c r="N172" s="13">
        <f t="shared" si="14"/>
        <v>196.8</v>
      </c>
    </row>
    <row r="173" spans="1:14" s="14" customFormat="1" x14ac:dyDescent="0.2">
      <c r="A173" s="21">
        <v>59</v>
      </c>
      <c r="B173" s="22" t="s">
        <v>236</v>
      </c>
      <c r="C173" s="23" t="s">
        <v>33</v>
      </c>
      <c r="D173" s="24">
        <v>51</v>
      </c>
      <c r="E173" s="25">
        <v>2</v>
      </c>
      <c r="F173" s="24">
        <v>102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 t="shared" si="13"/>
        <v>2</v>
      </c>
      <c r="N173" s="13">
        <f t="shared" si="14"/>
        <v>102</v>
      </c>
    </row>
    <row r="174" spans="1:14" s="14" customFormat="1" ht="16.5" customHeight="1" x14ac:dyDescent="0.2">
      <c r="A174" s="21">
        <v>60</v>
      </c>
      <c r="B174" s="22" t="s">
        <v>237</v>
      </c>
      <c r="C174" s="23" t="s">
        <v>33</v>
      </c>
      <c r="D174" s="24">
        <v>48</v>
      </c>
      <c r="E174" s="25">
        <v>2</v>
      </c>
      <c r="F174" s="24">
        <v>96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 t="shared" si="13"/>
        <v>2</v>
      </c>
      <c r="N174" s="13">
        <f t="shared" si="14"/>
        <v>96</v>
      </c>
    </row>
    <row r="175" spans="1:14" s="14" customFormat="1" x14ac:dyDescent="0.2">
      <c r="A175" s="21">
        <v>61</v>
      </c>
      <c r="B175" s="22" t="s">
        <v>238</v>
      </c>
      <c r="C175" s="23" t="s">
        <v>33</v>
      </c>
      <c r="D175" s="24" t="s">
        <v>224</v>
      </c>
      <c r="E175" s="25">
        <v>4</v>
      </c>
      <c r="F175" s="24">
        <v>196.8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 t="shared" si="13"/>
        <v>4</v>
      </c>
      <c r="N175" s="13">
        <f t="shared" si="14"/>
        <v>196.8</v>
      </c>
    </row>
    <row r="176" spans="1:14" s="14" customFormat="1" x14ac:dyDescent="0.2">
      <c r="A176" s="21">
        <v>62</v>
      </c>
      <c r="B176" s="22" t="s">
        <v>239</v>
      </c>
      <c r="C176" s="23" t="s">
        <v>33</v>
      </c>
      <c r="D176" s="24" t="s">
        <v>224</v>
      </c>
      <c r="E176" s="25">
        <v>4</v>
      </c>
      <c r="F176" s="24">
        <v>196.8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 t="shared" si="13"/>
        <v>4</v>
      </c>
      <c r="N176" s="13">
        <f t="shared" si="14"/>
        <v>196.8</v>
      </c>
    </row>
    <row r="177" spans="1:14" s="14" customFormat="1" x14ac:dyDescent="0.2">
      <c r="A177" s="21">
        <v>63</v>
      </c>
      <c r="B177" s="22" t="s">
        <v>240</v>
      </c>
      <c r="C177" s="23" t="s">
        <v>33</v>
      </c>
      <c r="D177" s="24" t="s">
        <v>224</v>
      </c>
      <c r="E177" s="25">
        <v>4</v>
      </c>
      <c r="F177" s="24">
        <v>196.8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 t="shared" si="13"/>
        <v>4</v>
      </c>
      <c r="N177" s="13">
        <f t="shared" si="14"/>
        <v>196.8</v>
      </c>
    </row>
    <row r="178" spans="1:14" s="14" customFormat="1" x14ac:dyDescent="0.2">
      <c r="A178" s="21">
        <v>64</v>
      </c>
      <c r="B178" s="22" t="s">
        <v>241</v>
      </c>
      <c r="C178" s="23" t="s">
        <v>33</v>
      </c>
      <c r="D178" s="24" t="s">
        <v>224</v>
      </c>
      <c r="E178" s="25">
        <v>4</v>
      </c>
      <c r="F178" s="24">
        <v>196.8</v>
      </c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 t="shared" si="13"/>
        <v>4</v>
      </c>
      <c r="N178" s="13">
        <f t="shared" si="14"/>
        <v>196.8</v>
      </c>
    </row>
    <row r="179" spans="1:14" s="14" customFormat="1" x14ac:dyDescent="0.2">
      <c r="A179" s="21">
        <v>65</v>
      </c>
      <c r="B179" s="22" t="s">
        <v>242</v>
      </c>
      <c r="C179" s="23" t="s">
        <v>33</v>
      </c>
      <c r="D179" s="24" t="s">
        <v>243</v>
      </c>
      <c r="E179" s="25">
        <v>3</v>
      </c>
      <c r="F179" s="24">
        <v>146.25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 t="shared" si="13"/>
        <v>3</v>
      </c>
      <c r="N179" s="13">
        <f t="shared" si="14"/>
        <v>146.25</v>
      </c>
    </row>
    <row r="180" spans="1:14" s="14" customFormat="1" ht="25.5" x14ac:dyDescent="0.2">
      <c r="A180" s="21">
        <v>66</v>
      </c>
      <c r="B180" s="22" t="s">
        <v>244</v>
      </c>
      <c r="C180" s="23" t="s">
        <v>33</v>
      </c>
      <c r="D180" s="24">
        <v>42</v>
      </c>
      <c r="E180" s="25">
        <v>1</v>
      </c>
      <c r="F180" s="24">
        <v>42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 t="shared" si="13"/>
        <v>1</v>
      </c>
      <c r="N180" s="13">
        <f t="shared" si="14"/>
        <v>42</v>
      </c>
    </row>
    <row r="181" spans="1:14" s="14" customFormat="1" x14ac:dyDescent="0.2">
      <c r="A181" s="21">
        <v>67</v>
      </c>
      <c r="B181" s="22" t="s">
        <v>245</v>
      </c>
      <c r="C181" s="23" t="s">
        <v>33</v>
      </c>
      <c r="D181" s="24">
        <v>51</v>
      </c>
      <c r="E181" s="25">
        <v>4</v>
      </c>
      <c r="F181" s="24">
        <v>204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>
        <f t="shared" si="13"/>
        <v>4</v>
      </c>
      <c r="N181" s="13">
        <f t="shared" si="14"/>
        <v>204</v>
      </c>
    </row>
    <row r="182" spans="1:14" s="14" customFormat="1" x14ac:dyDescent="0.2">
      <c r="A182" s="21">
        <v>68</v>
      </c>
      <c r="B182" s="22" t="s">
        <v>246</v>
      </c>
      <c r="C182" s="23" t="s">
        <v>33</v>
      </c>
      <c r="D182" s="24" t="s">
        <v>224</v>
      </c>
      <c r="E182" s="25">
        <v>4</v>
      </c>
      <c r="F182" s="24">
        <v>196.8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>
        <f t="shared" si="13"/>
        <v>4</v>
      </c>
      <c r="N182" s="13">
        <f t="shared" si="14"/>
        <v>196.8</v>
      </c>
    </row>
    <row r="183" spans="1:14" s="14" customFormat="1" x14ac:dyDescent="0.2">
      <c r="A183" s="21">
        <v>69</v>
      </c>
      <c r="B183" s="22" t="s">
        <v>247</v>
      </c>
      <c r="C183" s="23" t="s">
        <v>33</v>
      </c>
      <c r="D183" s="24">
        <v>51</v>
      </c>
      <c r="E183" s="25">
        <v>1</v>
      </c>
      <c r="F183" s="24">
        <v>51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>
        <f t="shared" si="13"/>
        <v>1</v>
      </c>
      <c r="N183" s="13">
        <f t="shared" si="14"/>
        <v>51</v>
      </c>
    </row>
    <row r="184" spans="1:14" s="14" customFormat="1" x14ac:dyDescent="0.2">
      <c r="A184" s="21">
        <v>70</v>
      </c>
      <c r="B184" s="22" t="s">
        <v>248</v>
      </c>
      <c r="C184" s="23" t="s">
        <v>33</v>
      </c>
      <c r="D184" s="24" t="s">
        <v>224</v>
      </c>
      <c r="E184" s="25">
        <v>4</v>
      </c>
      <c r="F184" s="24">
        <v>196.8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>
        <f t="shared" si="13"/>
        <v>4</v>
      </c>
      <c r="N184" s="13">
        <f t="shared" si="14"/>
        <v>196.8</v>
      </c>
    </row>
    <row r="185" spans="1:14" s="14" customFormat="1" x14ac:dyDescent="0.2">
      <c r="A185" s="21">
        <v>71</v>
      </c>
      <c r="B185" s="22" t="s">
        <v>249</v>
      </c>
      <c r="C185" s="23" t="s">
        <v>33</v>
      </c>
      <c r="D185" s="24" t="s">
        <v>224</v>
      </c>
      <c r="E185" s="25">
        <v>4</v>
      </c>
      <c r="F185" s="24">
        <v>196.8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 t="shared" si="13"/>
        <v>4</v>
      </c>
      <c r="N185" s="13">
        <f t="shared" si="14"/>
        <v>196.8</v>
      </c>
    </row>
    <row r="186" spans="1:14" s="14" customFormat="1" x14ac:dyDescent="0.2">
      <c r="A186" s="21">
        <v>72</v>
      </c>
      <c r="B186" s="22" t="s">
        <v>250</v>
      </c>
      <c r="C186" s="23" t="s">
        <v>33</v>
      </c>
      <c r="D186" s="24" t="s">
        <v>224</v>
      </c>
      <c r="E186" s="25">
        <v>4</v>
      </c>
      <c r="F186" s="24">
        <v>196.8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 t="shared" si="13"/>
        <v>4</v>
      </c>
      <c r="N186" s="13">
        <f t="shared" si="14"/>
        <v>196.8</v>
      </c>
    </row>
    <row r="187" spans="1:14" s="14" customFormat="1" x14ac:dyDescent="0.2">
      <c r="A187" s="21">
        <v>73</v>
      </c>
      <c r="B187" s="22" t="s">
        <v>251</v>
      </c>
      <c r="C187" s="23" t="s">
        <v>33</v>
      </c>
      <c r="D187" s="24" t="s">
        <v>224</v>
      </c>
      <c r="E187" s="25">
        <v>4</v>
      </c>
      <c r="F187" s="24">
        <v>196.8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 t="shared" si="13"/>
        <v>4</v>
      </c>
      <c r="N187" s="13">
        <f t="shared" si="14"/>
        <v>196.8</v>
      </c>
    </row>
    <row r="188" spans="1:14" s="14" customFormat="1" x14ac:dyDescent="0.2">
      <c r="A188" s="21">
        <v>74</v>
      </c>
      <c r="B188" s="22" t="s">
        <v>252</v>
      </c>
      <c r="C188" s="23" t="s">
        <v>33</v>
      </c>
      <c r="D188" s="24" t="s">
        <v>224</v>
      </c>
      <c r="E188" s="25">
        <v>4</v>
      </c>
      <c r="F188" s="24">
        <v>196.8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 t="shared" si="13"/>
        <v>4</v>
      </c>
      <c r="N188" s="13">
        <f t="shared" si="14"/>
        <v>196.8</v>
      </c>
    </row>
    <row r="189" spans="1:14" s="14" customFormat="1" x14ac:dyDescent="0.2">
      <c r="A189" s="21">
        <v>75</v>
      </c>
      <c r="B189" s="22" t="s">
        <v>253</v>
      </c>
      <c r="C189" s="23" t="s">
        <v>15</v>
      </c>
      <c r="D189" s="24" t="s">
        <v>254</v>
      </c>
      <c r="E189" s="25">
        <v>2</v>
      </c>
      <c r="F189" s="24">
        <v>62.25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 t="shared" si="13"/>
        <v>2</v>
      </c>
      <c r="N189" s="13">
        <f t="shared" si="14"/>
        <v>62.25</v>
      </c>
    </row>
    <row r="190" spans="1:14" s="14" customFormat="1" x14ac:dyDescent="0.2">
      <c r="A190" s="21">
        <v>76</v>
      </c>
      <c r="B190" s="22" t="s">
        <v>255</v>
      </c>
      <c r="C190" s="23" t="s">
        <v>177</v>
      </c>
      <c r="D190" s="24" t="s">
        <v>256</v>
      </c>
      <c r="E190" s="25">
        <v>0.4</v>
      </c>
      <c r="F190" s="24">
        <v>1320.68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 t="shared" si="13"/>
        <v>0.4</v>
      </c>
      <c r="N190" s="13">
        <f t="shared" si="14"/>
        <v>1320.68</v>
      </c>
    </row>
    <row r="191" spans="1:14" s="14" customFormat="1" x14ac:dyDescent="0.2">
      <c r="A191" s="21">
        <v>77</v>
      </c>
      <c r="B191" s="22" t="s">
        <v>257</v>
      </c>
      <c r="C191" s="23" t="s">
        <v>44</v>
      </c>
      <c r="D191" s="24" t="s">
        <v>258</v>
      </c>
      <c r="E191" s="25">
        <v>10</v>
      </c>
      <c r="F191" s="24">
        <v>34.04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 t="shared" ref="M191:M215" si="15">E191</f>
        <v>10</v>
      </c>
      <c r="N191" s="13">
        <f t="shared" ref="N191:N215" si="16">F191</f>
        <v>34.04</v>
      </c>
    </row>
    <row r="192" spans="1:14" s="14" customFormat="1" ht="25.5" x14ac:dyDescent="0.2">
      <c r="A192" s="21">
        <v>78</v>
      </c>
      <c r="B192" s="22" t="s">
        <v>259</v>
      </c>
      <c r="C192" s="23" t="s">
        <v>15</v>
      </c>
      <c r="D192" s="24">
        <v>260</v>
      </c>
      <c r="E192" s="25">
        <v>2</v>
      </c>
      <c r="F192" s="24">
        <v>520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 t="shared" si="15"/>
        <v>2</v>
      </c>
      <c r="N192" s="13">
        <f t="shared" si="16"/>
        <v>520</v>
      </c>
    </row>
    <row r="193" spans="1:14" s="14" customFormat="1" ht="25.5" x14ac:dyDescent="0.2">
      <c r="A193" s="21">
        <v>79</v>
      </c>
      <c r="B193" s="22" t="s">
        <v>51</v>
      </c>
      <c r="C193" s="23" t="s">
        <v>15</v>
      </c>
      <c r="D193" s="24">
        <v>60</v>
      </c>
      <c r="E193" s="25">
        <v>1</v>
      </c>
      <c r="F193" s="24">
        <v>60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 t="shared" si="15"/>
        <v>1</v>
      </c>
      <c r="N193" s="13">
        <f t="shared" si="16"/>
        <v>60</v>
      </c>
    </row>
    <row r="194" spans="1:14" s="14" customFormat="1" x14ac:dyDescent="0.2">
      <c r="A194" s="21">
        <v>80</v>
      </c>
      <c r="B194" s="22" t="s">
        <v>260</v>
      </c>
      <c r="C194" s="23" t="s">
        <v>15</v>
      </c>
      <c r="D194" s="24" t="s">
        <v>261</v>
      </c>
      <c r="E194" s="25">
        <v>500</v>
      </c>
      <c r="F194" s="24">
        <v>2775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>
        <f t="shared" si="15"/>
        <v>500</v>
      </c>
      <c r="N194" s="13">
        <f t="shared" si="16"/>
        <v>2775</v>
      </c>
    </row>
    <row r="195" spans="1:14" s="14" customFormat="1" x14ac:dyDescent="0.2">
      <c r="A195" s="21">
        <v>81</v>
      </c>
      <c r="B195" s="22" t="s">
        <v>52</v>
      </c>
      <c r="C195" s="23" t="s">
        <v>33</v>
      </c>
      <c r="D195" s="24" t="s">
        <v>53</v>
      </c>
      <c r="E195" s="25">
        <v>43</v>
      </c>
      <c r="F195" s="24">
        <v>431.72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>
        <f t="shared" si="15"/>
        <v>43</v>
      </c>
      <c r="N195" s="13">
        <f t="shared" si="16"/>
        <v>431.72</v>
      </c>
    </row>
    <row r="196" spans="1:14" s="14" customFormat="1" ht="25.5" x14ac:dyDescent="0.2">
      <c r="A196" s="21">
        <v>82</v>
      </c>
      <c r="B196" s="22" t="s">
        <v>262</v>
      </c>
      <c r="C196" s="23" t="s">
        <v>107</v>
      </c>
      <c r="D196" s="24">
        <v>190</v>
      </c>
      <c r="E196" s="25">
        <v>3</v>
      </c>
      <c r="F196" s="24">
        <v>570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>
        <f t="shared" si="15"/>
        <v>3</v>
      </c>
      <c r="N196" s="13">
        <f t="shared" si="16"/>
        <v>570</v>
      </c>
    </row>
    <row r="197" spans="1:14" s="14" customFormat="1" x14ac:dyDescent="0.2">
      <c r="A197" s="21">
        <v>83</v>
      </c>
      <c r="B197" s="22" t="s">
        <v>263</v>
      </c>
      <c r="C197" s="23" t="s">
        <v>33</v>
      </c>
      <c r="D197" s="24">
        <v>82</v>
      </c>
      <c r="E197" s="25">
        <v>2</v>
      </c>
      <c r="F197" s="24">
        <v>164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>
        <f t="shared" si="15"/>
        <v>2</v>
      </c>
      <c r="N197" s="13">
        <f t="shared" si="16"/>
        <v>164</v>
      </c>
    </row>
    <row r="198" spans="1:14" s="14" customFormat="1" x14ac:dyDescent="0.2">
      <c r="A198" s="21">
        <v>84</v>
      </c>
      <c r="B198" s="22" t="s">
        <v>54</v>
      </c>
      <c r="C198" s="23" t="s">
        <v>15</v>
      </c>
      <c r="D198" s="24">
        <v>145</v>
      </c>
      <c r="E198" s="25">
        <v>83</v>
      </c>
      <c r="F198" s="24">
        <v>12035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 t="shared" si="15"/>
        <v>83</v>
      </c>
      <c r="N198" s="13">
        <f t="shared" si="16"/>
        <v>12035</v>
      </c>
    </row>
    <row r="199" spans="1:14" s="14" customFormat="1" x14ac:dyDescent="0.2">
      <c r="A199" s="21">
        <v>85</v>
      </c>
      <c r="B199" s="22" t="s">
        <v>264</v>
      </c>
      <c r="C199" s="23" t="s">
        <v>33</v>
      </c>
      <c r="D199" s="24">
        <v>82</v>
      </c>
      <c r="E199" s="25">
        <v>2</v>
      </c>
      <c r="F199" s="24">
        <v>164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 t="shared" si="15"/>
        <v>2</v>
      </c>
      <c r="N199" s="13">
        <f t="shared" si="16"/>
        <v>164</v>
      </c>
    </row>
    <row r="200" spans="1:14" s="14" customFormat="1" x14ac:dyDescent="0.2">
      <c r="A200" s="21">
        <v>86</v>
      </c>
      <c r="B200" s="22" t="s">
        <v>265</v>
      </c>
      <c r="C200" s="23" t="s">
        <v>33</v>
      </c>
      <c r="D200" s="24">
        <v>82</v>
      </c>
      <c r="E200" s="25">
        <v>3</v>
      </c>
      <c r="F200" s="24">
        <v>246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 t="shared" si="15"/>
        <v>3</v>
      </c>
      <c r="N200" s="13">
        <f t="shared" si="16"/>
        <v>246</v>
      </c>
    </row>
    <row r="201" spans="1:14" s="14" customFormat="1" x14ac:dyDescent="0.2">
      <c r="A201" s="21">
        <v>87</v>
      </c>
      <c r="B201" s="22" t="s">
        <v>266</v>
      </c>
      <c r="C201" s="23" t="s">
        <v>17</v>
      </c>
      <c r="D201" s="24">
        <v>7012</v>
      </c>
      <c r="E201" s="25">
        <v>0.15</v>
      </c>
      <c r="F201" s="24">
        <v>1051.8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 t="shared" si="15"/>
        <v>0.15</v>
      </c>
      <c r="N201" s="13">
        <f t="shared" si="16"/>
        <v>1051.8</v>
      </c>
    </row>
    <row r="202" spans="1:14" s="14" customFormat="1" x14ac:dyDescent="0.2">
      <c r="A202" s="21">
        <v>88</v>
      </c>
      <c r="B202" s="22" t="s">
        <v>267</v>
      </c>
      <c r="C202" s="23" t="s">
        <v>20</v>
      </c>
      <c r="D202" s="24" t="s">
        <v>268</v>
      </c>
      <c r="E202" s="25">
        <v>0.35000000000000003</v>
      </c>
      <c r="F202" s="24">
        <v>203.24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 t="shared" si="15"/>
        <v>0.35000000000000003</v>
      </c>
      <c r="N202" s="13">
        <f t="shared" si="16"/>
        <v>203.24</v>
      </c>
    </row>
    <row r="203" spans="1:14" s="14" customFormat="1" x14ac:dyDescent="0.2">
      <c r="A203" s="21">
        <v>89</v>
      </c>
      <c r="B203" s="22" t="s">
        <v>269</v>
      </c>
      <c r="C203" s="23" t="s">
        <v>17</v>
      </c>
      <c r="D203" s="24">
        <v>700</v>
      </c>
      <c r="E203" s="25">
        <v>7.4999999999999997E-2</v>
      </c>
      <c r="F203" s="24">
        <v>52.5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 t="shared" si="15"/>
        <v>7.4999999999999997E-2</v>
      </c>
      <c r="N203" s="13">
        <f t="shared" si="16"/>
        <v>52.5</v>
      </c>
    </row>
    <row r="204" spans="1:14" s="14" customFormat="1" x14ac:dyDescent="0.2">
      <c r="A204" s="21">
        <v>90</v>
      </c>
      <c r="B204" s="22" t="s">
        <v>270</v>
      </c>
      <c r="C204" s="23" t="s">
        <v>44</v>
      </c>
      <c r="D204" s="24" t="s">
        <v>271</v>
      </c>
      <c r="E204" s="25">
        <v>275</v>
      </c>
      <c r="F204" s="24">
        <v>404.52000000000004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 t="shared" si="15"/>
        <v>275</v>
      </c>
      <c r="N204" s="13">
        <f t="shared" si="16"/>
        <v>404.52000000000004</v>
      </c>
    </row>
    <row r="205" spans="1:14" s="14" customFormat="1" x14ac:dyDescent="0.2">
      <c r="A205" s="21">
        <v>91</v>
      </c>
      <c r="B205" s="22" t="s">
        <v>272</v>
      </c>
      <c r="C205" s="23" t="s">
        <v>33</v>
      </c>
      <c r="D205" s="24">
        <v>82</v>
      </c>
      <c r="E205" s="25">
        <v>3</v>
      </c>
      <c r="F205" s="24">
        <v>246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 t="shared" si="15"/>
        <v>3</v>
      </c>
      <c r="N205" s="13">
        <f t="shared" si="16"/>
        <v>246</v>
      </c>
    </row>
    <row r="206" spans="1:14" s="14" customFormat="1" ht="25.5" x14ac:dyDescent="0.2">
      <c r="A206" s="21">
        <v>92</v>
      </c>
      <c r="B206" s="22" t="s">
        <v>273</v>
      </c>
      <c r="C206" s="23" t="s">
        <v>107</v>
      </c>
      <c r="D206" s="24" t="s">
        <v>274</v>
      </c>
      <c r="E206" s="25">
        <v>1</v>
      </c>
      <c r="F206" s="24">
        <v>14.290000000000001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 t="shared" si="15"/>
        <v>1</v>
      </c>
      <c r="N206" s="13">
        <f t="shared" si="16"/>
        <v>14.290000000000001</v>
      </c>
    </row>
    <row r="207" spans="1:14" s="14" customFormat="1" x14ac:dyDescent="0.2">
      <c r="A207" s="21">
        <v>93</v>
      </c>
      <c r="B207" s="22" t="s">
        <v>275</v>
      </c>
      <c r="C207" s="23" t="s">
        <v>33</v>
      </c>
      <c r="D207" s="24">
        <v>246</v>
      </c>
      <c r="E207" s="25">
        <v>2</v>
      </c>
      <c r="F207" s="24">
        <v>492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 t="shared" si="15"/>
        <v>2</v>
      </c>
      <c r="N207" s="13">
        <f t="shared" si="16"/>
        <v>492</v>
      </c>
    </row>
    <row r="208" spans="1:14" s="14" customFormat="1" x14ac:dyDescent="0.2">
      <c r="A208" s="21">
        <v>94</v>
      </c>
      <c r="B208" s="22" t="s">
        <v>276</v>
      </c>
      <c r="C208" s="23" t="s">
        <v>177</v>
      </c>
      <c r="D208" s="24">
        <v>1500</v>
      </c>
      <c r="E208" s="25">
        <v>0.2</v>
      </c>
      <c r="F208" s="24">
        <v>300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 t="shared" si="15"/>
        <v>0.2</v>
      </c>
      <c r="N208" s="13">
        <f t="shared" si="16"/>
        <v>300</v>
      </c>
    </row>
    <row r="209" spans="1:14" s="14" customFormat="1" x14ac:dyDescent="0.2">
      <c r="A209" s="21">
        <v>95</v>
      </c>
      <c r="B209" s="22" t="s">
        <v>62</v>
      </c>
      <c r="C209" s="23" t="s">
        <v>12</v>
      </c>
      <c r="D209" s="24" t="s">
        <v>277</v>
      </c>
      <c r="E209" s="25">
        <v>392</v>
      </c>
      <c r="F209" s="24">
        <v>2005.47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 t="shared" si="15"/>
        <v>392</v>
      </c>
      <c r="N209" s="13">
        <f t="shared" si="16"/>
        <v>2005.47</v>
      </c>
    </row>
    <row r="210" spans="1:14" s="14" customFormat="1" x14ac:dyDescent="0.2">
      <c r="A210" s="21">
        <v>96</v>
      </c>
      <c r="B210" s="22" t="s">
        <v>278</v>
      </c>
      <c r="C210" s="23" t="s">
        <v>42</v>
      </c>
      <c r="D210" s="24" t="s">
        <v>279</v>
      </c>
      <c r="E210" s="25">
        <v>2546</v>
      </c>
      <c r="F210" s="24">
        <v>6370.81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 t="shared" si="15"/>
        <v>2546</v>
      </c>
      <c r="N210" s="13">
        <f t="shared" si="16"/>
        <v>6370.81</v>
      </c>
    </row>
    <row r="211" spans="1:14" s="14" customFormat="1" x14ac:dyDescent="0.2">
      <c r="A211" s="21">
        <v>97</v>
      </c>
      <c r="B211" s="22" t="s">
        <v>280</v>
      </c>
      <c r="C211" s="23" t="s">
        <v>15</v>
      </c>
      <c r="D211" s="24" t="s">
        <v>281</v>
      </c>
      <c r="E211" s="25">
        <v>1</v>
      </c>
      <c r="F211" s="24">
        <v>891.59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 t="shared" si="15"/>
        <v>1</v>
      </c>
      <c r="N211" s="13">
        <f t="shared" si="16"/>
        <v>891.59</v>
      </c>
    </row>
    <row r="212" spans="1:14" s="14" customFormat="1" ht="25.5" x14ac:dyDescent="0.2">
      <c r="A212" s="21">
        <v>98</v>
      </c>
      <c r="B212" s="22" t="s">
        <v>282</v>
      </c>
      <c r="C212" s="23" t="s">
        <v>42</v>
      </c>
      <c r="D212" s="24" t="s">
        <v>283</v>
      </c>
      <c r="E212" s="25">
        <v>1</v>
      </c>
      <c r="F212" s="24">
        <v>35.32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>
        <f t="shared" si="15"/>
        <v>1</v>
      </c>
      <c r="N212" s="13">
        <f t="shared" si="16"/>
        <v>35.32</v>
      </c>
    </row>
    <row r="213" spans="1:14" s="14" customFormat="1" x14ac:dyDescent="0.2">
      <c r="A213" s="21">
        <v>99</v>
      </c>
      <c r="B213" s="22" t="s">
        <v>284</v>
      </c>
      <c r="C213" s="23" t="s">
        <v>33</v>
      </c>
      <c r="D213" s="24" t="s">
        <v>285</v>
      </c>
      <c r="E213" s="25">
        <v>2</v>
      </c>
      <c r="F213" s="24">
        <v>182.67000000000002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>
        <f t="shared" si="15"/>
        <v>2</v>
      </c>
      <c r="N213" s="13">
        <f t="shared" si="16"/>
        <v>182.67000000000002</v>
      </c>
    </row>
    <row r="214" spans="1:14" s="14" customFormat="1" x14ac:dyDescent="0.2">
      <c r="A214" s="21">
        <v>100</v>
      </c>
      <c r="B214" s="22" t="s">
        <v>286</v>
      </c>
      <c r="C214" s="23" t="s">
        <v>33</v>
      </c>
      <c r="D214" s="24">
        <v>80</v>
      </c>
      <c r="E214" s="25">
        <v>3</v>
      </c>
      <c r="F214" s="24">
        <v>240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>
        <f t="shared" si="15"/>
        <v>3</v>
      </c>
      <c r="N214" s="13">
        <f t="shared" si="16"/>
        <v>240</v>
      </c>
    </row>
    <row r="215" spans="1:14" s="14" customFormat="1" ht="25.5" x14ac:dyDescent="0.2">
      <c r="A215" s="21">
        <v>101</v>
      </c>
      <c r="B215" s="22" t="s">
        <v>287</v>
      </c>
      <c r="C215" s="23" t="s">
        <v>15</v>
      </c>
      <c r="D215" s="24" t="s">
        <v>288</v>
      </c>
      <c r="E215" s="25">
        <v>200</v>
      </c>
      <c r="F215" s="24">
        <v>6510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>
        <f t="shared" si="15"/>
        <v>200</v>
      </c>
      <c r="N215" s="13">
        <f t="shared" si="16"/>
        <v>6510</v>
      </c>
    </row>
    <row r="216" spans="1:14" s="14" customFormat="1" ht="25.5" x14ac:dyDescent="0.2">
      <c r="A216" s="21">
        <v>102</v>
      </c>
      <c r="B216" s="22" t="s">
        <v>289</v>
      </c>
      <c r="C216" s="23" t="s">
        <v>15</v>
      </c>
      <c r="D216" s="24" t="s">
        <v>290</v>
      </c>
      <c r="E216" s="25">
        <v>2000</v>
      </c>
      <c r="F216" s="24">
        <v>42200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>E216</f>
        <v>2000</v>
      </c>
      <c r="N216" s="13">
        <f>F216</f>
        <v>42200</v>
      </c>
    </row>
    <row r="217" spans="1:14" s="14" customFormat="1" x14ac:dyDescent="0.2">
      <c r="A217" s="21">
        <v>103</v>
      </c>
      <c r="B217" s="22" t="s">
        <v>291</v>
      </c>
      <c r="C217" s="23" t="s">
        <v>15</v>
      </c>
      <c r="D217" s="24" t="s">
        <v>292</v>
      </c>
      <c r="E217" s="25">
        <v>1</v>
      </c>
      <c r="F217" s="24">
        <v>462.61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>E217</f>
        <v>1</v>
      </c>
      <c r="N217" s="13">
        <f>F217</f>
        <v>462.61</v>
      </c>
    </row>
    <row r="218" spans="1:14" s="14" customFormat="1" ht="15.75" customHeight="1" x14ac:dyDescent="0.2">
      <c r="A218" s="21">
        <v>104</v>
      </c>
      <c r="B218" s="22" t="s">
        <v>70</v>
      </c>
      <c r="C218" s="23" t="s">
        <v>44</v>
      </c>
      <c r="D218" s="24" t="s">
        <v>71</v>
      </c>
      <c r="E218" s="25">
        <v>130</v>
      </c>
      <c r="F218" s="24">
        <v>443.68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>E218</f>
        <v>130</v>
      </c>
      <c r="N218" s="13">
        <f>F218</f>
        <v>443.68</v>
      </c>
    </row>
    <row r="219" spans="1:14" s="14" customFormat="1" ht="25.5" x14ac:dyDescent="0.2">
      <c r="A219" s="21">
        <v>105</v>
      </c>
      <c r="B219" s="22" t="s">
        <v>293</v>
      </c>
      <c r="C219" s="23" t="s">
        <v>15</v>
      </c>
      <c r="D219" s="24">
        <v>182</v>
      </c>
      <c r="E219" s="25">
        <v>6</v>
      </c>
      <c r="F219" s="24">
        <v>1092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>E219</f>
        <v>6</v>
      </c>
      <c r="N219" s="13">
        <f>F219</f>
        <v>1092</v>
      </c>
    </row>
    <row r="220" spans="1:14" s="8" customFormat="1" ht="13.5" customHeight="1" thickBot="1" x14ac:dyDescent="0.25"/>
    <row r="221" spans="1:14" s="8" customFormat="1" ht="26.25" customHeight="1" x14ac:dyDescent="0.2">
      <c r="A221" s="33" t="s">
        <v>4</v>
      </c>
      <c r="B221" s="30" t="s">
        <v>0</v>
      </c>
      <c r="C221" s="38" t="s">
        <v>5</v>
      </c>
      <c r="D221" s="30" t="s">
        <v>6</v>
      </c>
      <c r="E221" s="30" t="s">
        <v>9</v>
      </c>
      <c r="F221" s="30"/>
    </row>
    <row r="222" spans="1:14" s="8" customFormat="1" ht="12.75" customHeight="1" x14ac:dyDescent="0.2">
      <c r="A222" s="34"/>
      <c r="B222" s="36"/>
      <c r="C222" s="39"/>
      <c r="D222" s="36"/>
      <c r="E222" s="31" t="s">
        <v>7</v>
      </c>
      <c r="F222" s="31" t="s">
        <v>8</v>
      </c>
    </row>
    <row r="223" spans="1:14" s="8" customFormat="1" ht="13.5" customHeight="1" thickBot="1" x14ac:dyDescent="0.25">
      <c r="A223" s="35"/>
      <c r="B223" s="37"/>
      <c r="C223" s="40"/>
      <c r="D223" s="37"/>
      <c r="E223" s="32"/>
      <c r="F223" s="32"/>
    </row>
    <row r="224" spans="1:14" s="14" customFormat="1" x14ac:dyDescent="0.2">
      <c r="A224" s="21">
        <v>106</v>
      </c>
      <c r="B224" s="22" t="s">
        <v>294</v>
      </c>
      <c r="C224" s="23" t="s">
        <v>138</v>
      </c>
      <c r="D224" s="24" t="s">
        <v>295</v>
      </c>
      <c r="E224" s="25">
        <v>9.3800000000000008</v>
      </c>
      <c r="F224" s="24">
        <v>495.27000000000004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>
        <f t="shared" ref="M224:M239" si="17">E224</f>
        <v>9.3800000000000008</v>
      </c>
      <c r="N224" s="13">
        <f t="shared" ref="N224:N239" si="18">F224</f>
        <v>495.27000000000004</v>
      </c>
    </row>
    <row r="225" spans="1:14" s="14" customFormat="1" ht="25.5" x14ac:dyDescent="0.2">
      <c r="A225" s="21">
        <v>107</v>
      </c>
      <c r="B225" s="22" t="s">
        <v>296</v>
      </c>
      <c r="C225" s="23" t="s">
        <v>17</v>
      </c>
      <c r="D225" s="24">
        <v>6270</v>
      </c>
      <c r="E225" s="25">
        <v>0.3</v>
      </c>
      <c r="F225" s="24">
        <v>1881</v>
      </c>
      <c r="G225" s="13" t="e">
        <f>#REF!</f>
        <v>#REF!</v>
      </c>
      <c r="H225" s="13" t="e">
        <f>#REF!</f>
        <v>#REF!</v>
      </c>
      <c r="I225" s="13" t="e">
        <f>#REF!</f>
        <v>#REF!</v>
      </c>
      <c r="J225" s="13" t="e">
        <f>#REF!</f>
        <v>#REF!</v>
      </c>
      <c r="K225" s="13" t="e">
        <f>#REF!</f>
        <v>#REF!</v>
      </c>
      <c r="L225" s="13" t="e">
        <f>#REF!</f>
        <v>#REF!</v>
      </c>
      <c r="M225" s="13">
        <f t="shared" si="17"/>
        <v>0.3</v>
      </c>
      <c r="N225" s="13">
        <f t="shared" si="18"/>
        <v>1881</v>
      </c>
    </row>
    <row r="226" spans="1:14" s="14" customFormat="1" ht="15" customHeight="1" x14ac:dyDescent="0.2">
      <c r="A226" s="21">
        <v>108</v>
      </c>
      <c r="B226" s="22" t="s">
        <v>297</v>
      </c>
      <c r="C226" s="23" t="s">
        <v>17</v>
      </c>
      <c r="D226" s="24">
        <v>7842</v>
      </c>
      <c r="E226" s="25">
        <v>0.2</v>
      </c>
      <c r="F226" s="24">
        <v>1568.4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 t="shared" si="17"/>
        <v>0.2</v>
      </c>
      <c r="N226" s="13">
        <f t="shared" si="18"/>
        <v>1568.4</v>
      </c>
    </row>
    <row r="227" spans="1:14" s="14" customFormat="1" x14ac:dyDescent="0.2">
      <c r="A227" s="21">
        <v>109</v>
      </c>
      <c r="B227" s="22" t="s">
        <v>81</v>
      </c>
      <c r="C227" s="23" t="s">
        <v>44</v>
      </c>
      <c r="D227" s="24" t="s">
        <v>82</v>
      </c>
      <c r="E227" s="25">
        <v>10</v>
      </c>
      <c r="F227" s="24">
        <v>42.230000000000004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 t="shared" si="17"/>
        <v>10</v>
      </c>
      <c r="N227" s="13">
        <f t="shared" si="18"/>
        <v>42.230000000000004</v>
      </c>
    </row>
    <row r="228" spans="1:14" s="14" customFormat="1" ht="25.5" x14ac:dyDescent="0.2">
      <c r="A228" s="21">
        <v>110</v>
      </c>
      <c r="B228" s="22" t="s">
        <v>298</v>
      </c>
      <c r="C228" s="23" t="s">
        <v>107</v>
      </c>
      <c r="D228" s="24" t="s">
        <v>299</v>
      </c>
      <c r="E228" s="25">
        <v>1</v>
      </c>
      <c r="F228" s="24">
        <v>42.050000000000004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 t="shared" si="17"/>
        <v>1</v>
      </c>
      <c r="N228" s="13">
        <f t="shared" si="18"/>
        <v>42.050000000000004</v>
      </c>
    </row>
    <row r="229" spans="1:14" s="14" customFormat="1" x14ac:dyDescent="0.2">
      <c r="A229" s="21">
        <v>111</v>
      </c>
      <c r="B229" s="22" t="s">
        <v>300</v>
      </c>
      <c r="C229" s="23" t="s">
        <v>15</v>
      </c>
      <c r="D229" s="24" t="s">
        <v>301</v>
      </c>
      <c r="E229" s="25">
        <v>2</v>
      </c>
      <c r="F229" s="24">
        <v>420.56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 t="shared" si="17"/>
        <v>2</v>
      </c>
      <c r="N229" s="13">
        <f t="shared" si="18"/>
        <v>420.56</v>
      </c>
    </row>
    <row r="230" spans="1:14" s="14" customFormat="1" x14ac:dyDescent="0.2">
      <c r="A230" s="21">
        <v>112</v>
      </c>
      <c r="B230" s="22" t="s">
        <v>302</v>
      </c>
      <c r="C230" s="23" t="s">
        <v>42</v>
      </c>
      <c r="D230" s="24" t="s">
        <v>303</v>
      </c>
      <c r="E230" s="25">
        <v>2</v>
      </c>
      <c r="F230" s="24">
        <v>50.470000000000006</v>
      </c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 t="shared" si="17"/>
        <v>2</v>
      </c>
      <c r="N230" s="13">
        <f t="shared" si="18"/>
        <v>50.470000000000006</v>
      </c>
    </row>
    <row r="231" spans="1:14" s="14" customFormat="1" x14ac:dyDescent="0.2">
      <c r="A231" s="21">
        <v>113</v>
      </c>
      <c r="B231" s="22" t="s">
        <v>304</v>
      </c>
      <c r="C231" s="23" t="s">
        <v>17</v>
      </c>
      <c r="D231" s="24">
        <v>1555</v>
      </c>
      <c r="E231" s="25">
        <v>0.95000000000000007</v>
      </c>
      <c r="F231" s="24">
        <v>1477.25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 t="shared" si="17"/>
        <v>0.95000000000000007</v>
      </c>
      <c r="N231" s="13">
        <f t="shared" si="18"/>
        <v>1477.25</v>
      </c>
    </row>
    <row r="232" spans="1:14" s="14" customFormat="1" x14ac:dyDescent="0.2">
      <c r="A232" s="21">
        <v>114</v>
      </c>
      <c r="B232" s="22" t="s">
        <v>88</v>
      </c>
      <c r="C232" s="23" t="s">
        <v>33</v>
      </c>
      <c r="D232" s="24" t="s">
        <v>305</v>
      </c>
      <c r="E232" s="25">
        <v>4</v>
      </c>
      <c r="F232" s="24">
        <v>30.32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 t="shared" si="17"/>
        <v>4</v>
      </c>
      <c r="N232" s="13">
        <f t="shared" si="18"/>
        <v>30.32</v>
      </c>
    </row>
    <row r="233" spans="1:14" s="14" customFormat="1" x14ac:dyDescent="0.2">
      <c r="A233" s="21">
        <v>115</v>
      </c>
      <c r="B233" s="22" t="s">
        <v>306</v>
      </c>
      <c r="C233" s="23" t="s">
        <v>15</v>
      </c>
      <c r="D233" s="24">
        <v>20</v>
      </c>
      <c r="E233" s="25">
        <v>861</v>
      </c>
      <c r="F233" s="24">
        <v>17220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 t="shared" si="17"/>
        <v>861</v>
      </c>
      <c r="N233" s="13">
        <f t="shared" si="18"/>
        <v>17220</v>
      </c>
    </row>
    <row r="234" spans="1:14" s="14" customFormat="1" ht="25.5" x14ac:dyDescent="0.2">
      <c r="A234" s="21">
        <v>116</v>
      </c>
      <c r="B234" s="22" t="s">
        <v>307</v>
      </c>
      <c r="C234" s="23" t="s">
        <v>15</v>
      </c>
      <c r="D234" s="24" t="s">
        <v>308</v>
      </c>
      <c r="E234" s="25">
        <v>300</v>
      </c>
      <c r="F234" s="24">
        <v>1650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 t="shared" si="17"/>
        <v>300</v>
      </c>
      <c r="N234" s="13">
        <f t="shared" si="18"/>
        <v>1650</v>
      </c>
    </row>
    <row r="235" spans="1:14" s="14" customFormat="1" x14ac:dyDescent="0.2">
      <c r="A235" s="21">
        <v>117</v>
      </c>
      <c r="B235" s="22" t="s">
        <v>309</v>
      </c>
      <c r="C235" s="23" t="s">
        <v>107</v>
      </c>
      <c r="D235" s="24">
        <v>810</v>
      </c>
      <c r="E235" s="25">
        <v>1</v>
      </c>
      <c r="F235" s="24">
        <v>810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 t="shared" si="17"/>
        <v>1</v>
      </c>
      <c r="N235" s="13">
        <f t="shared" si="18"/>
        <v>810</v>
      </c>
    </row>
    <row r="236" spans="1:14" s="14" customFormat="1" x14ac:dyDescent="0.2">
      <c r="A236" s="21">
        <v>118</v>
      </c>
      <c r="B236" s="22" t="s">
        <v>91</v>
      </c>
      <c r="C236" s="23" t="s">
        <v>42</v>
      </c>
      <c r="D236" s="24" t="s">
        <v>92</v>
      </c>
      <c r="E236" s="25">
        <v>20</v>
      </c>
      <c r="F236" s="24">
        <v>123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 t="shared" si="17"/>
        <v>20</v>
      </c>
      <c r="N236" s="13">
        <f t="shared" si="18"/>
        <v>123</v>
      </c>
    </row>
    <row r="237" spans="1:14" s="14" customFormat="1" x14ac:dyDescent="0.2">
      <c r="A237" s="21">
        <v>119</v>
      </c>
      <c r="B237" s="22" t="s">
        <v>93</v>
      </c>
      <c r="C237" s="23" t="s">
        <v>42</v>
      </c>
      <c r="D237" s="24" t="s">
        <v>310</v>
      </c>
      <c r="E237" s="25">
        <v>12</v>
      </c>
      <c r="F237" s="24">
        <v>219.60000000000002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 t="shared" si="17"/>
        <v>12</v>
      </c>
      <c r="N237" s="13">
        <f t="shared" si="18"/>
        <v>219.60000000000002</v>
      </c>
    </row>
    <row r="238" spans="1:14" s="14" customFormat="1" x14ac:dyDescent="0.2">
      <c r="A238" s="21">
        <v>120</v>
      </c>
      <c r="B238" s="22" t="s">
        <v>311</v>
      </c>
      <c r="C238" s="23" t="s">
        <v>17</v>
      </c>
      <c r="D238" s="24" t="s">
        <v>312</v>
      </c>
      <c r="E238" s="25">
        <v>2.1</v>
      </c>
      <c r="F238" s="24">
        <v>4269.99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 t="shared" si="17"/>
        <v>2.1</v>
      </c>
      <c r="N238" s="13">
        <f t="shared" si="18"/>
        <v>4269.99</v>
      </c>
    </row>
    <row r="239" spans="1:14" s="14" customFormat="1" x14ac:dyDescent="0.2">
      <c r="A239" s="21">
        <v>121</v>
      </c>
      <c r="B239" s="22" t="s">
        <v>313</v>
      </c>
      <c r="C239" s="23" t="s">
        <v>17</v>
      </c>
      <c r="D239" s="24" t="s">
        <v>314</v>
      </c>
      <c r="E239" s="25">
        <v>2.3000000000000003</v>
      </c>
      <c r="F239" s="24">
        <v>3762.69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 t="shared" si="17"/>
        <v>2.3000000000000003</v>
      </c>
      <c r="N239" s="13">
        <f t="shared" si="18"/>
        <v>3762.69</v>
      </c>
    </row>
    <row r="240" spans="1:14" s="14" customFormat="1" ht="25.5" x14ac:dyDescent="0.2">
      <c r="A240" s="21">
        <v>122</v>
      </c>
      <c r="B240" s="22" t="s">
        <v>315</v>
      </c>
      <c r="C240" s="23" t="s">
        <v>36</v>
      </c>
      <c r="D240" s="24" t="s">
        <v>316</v>
      </c>
      <c r="E240" s="25">
        <v>1</v>
      </c>
      <c r="F240" s="24">
        <v>1514.02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 t="shared" ref="M240:M265" si="19">E240</f>
        <v>1</v>
      </c>
      <c r="N240" s="13">
        <f t="shared" ref="N240:N265" si="20">F240</f>
        <v>1514.02</v>
      </c>
    </row>
    <row r="241" spans="1:14" s="14" customFormat="1" x14ac:dyDescent="0.2">
      <c r="A241" s="21">
        <v>123</v>
      </c>
      <c r="B241" s="22" t="s">
        <v>96</v>
      </c>
      <c r="C241" s="23" t="s">
        <v>42</v>
      </c>
      <c r="D241" s="24">
        <v>180</v>
      </c>
      <c r="E241" s="25">
        <v>24</v>
      </c>
      <c r="F241" s="24">
        <v>4320</v>
      </c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 t="shared" si="19"/>
        <v>24</v>
      </c>
      <c r="N241" s="13">
        <f t="shared" si="20"/>
        <v>4320</v>
      </c>
    </row>
    <row r="242" spans="1:14" s="14" customFormat="1" x14ac:dyDescent="0.2">
      <c r="A242" s="21">
        <v>124</v>
      </c>
      <c r="B242" s="22" t="s">
        <v>317</v>
      </c>
      <c r="C242" s="23" t="s">
        <v>42</v>
      </c>
      <c r="D242" s="24" t="s">
        <v>318</v>
      </c>
      <c r="E242" s="25">
        <v>2</v>
      </c>
      <c r="F242" s="24">
        <v>40.370000000000005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 t="shared" si="19"/>
        <v>2</v>
      </c>
      <c r="N242" s="13">
        <f t="shared" si="20"/>
        <v>40.370000000000005</v>
      </c>
    </row>
    <row r="243" spans="1:14" s="14" customFormat="1" ht="25.5" x14ac:dyDescent="0.2">
      <c r="A243" s="21">
        <v>125</v>
      </c>
      <c r="B243" s="22" t="s">
        <v>319</v>
      </c>
      <c r="C243" s="23" t="s">
        <v>107</v>
      </c>
      <c r="D243" s="24">
        <v>190</v>
      </c>
      <c r="E243" s="25">
        <v>3</v>
      </c>
      <c r="F243" s="24">
        <v>570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 t="shared" si="19"/>
        <v>3</v>
      </c>
      <c r="N243" s="13">
        <f t="shared" si="20"/>
        <v>570</v>
      </c>
    </row>
    <row r="244" spans="1:14" s="14" customFormat="1" ht="25.5" x14ac:dyDescent="0.2">
      <c r="A244" s="21">
        <v>126</v>
      </c>
      <c r="B244" s="22" t="s">
        <v>102</v>
      </c>
      <c r="C244" s="23" t="s">
        <v>22</v>
      </c>
      <c r="D244" s="24" t="s">
        <v>320</v>
      </c>
      <c r="E244" s="25">
        <v>13635</v>
      </c>
      <c r="F244" s="24">
        <v>64497.62</v>
      </c>
      <c r="G244" s="13" t="e">
        <f>#REF!</f>
        <v>#REF!</v>
      </c>
      <c r="H244" s="13" t="e">
        <f>#REF!</f>
        <v>#REF!</v>
      </c>
      <c r="I244" s="13" t="e">
        <f>#REF!</f>
        <v>#REF!</v>
      </c>
      <c r="J244" s="13" t="e">
        <f>#REF!</f>
        <v>#REF!</v>
      </c>
      <c r="K244" s="13" t="e">
        <f>#REF!</f>
        <v>#REF!</v>
      </c>
      <c r="L244" s="13" t="e">
        <f>#REF!</f>
        <v>#REF!</v>
      </c>
      <c r="M244" s="13">
        <f t="shared" si="19"/>
        <v>13635</v>
      </c>
      <c r="N244" s="13">
        <f t="shared" si="20"/>
        <v>64497.62</v>
      </c>
    </row>
    <row r="245" spans="1:14" s="14" customFormat="1" ht="25.5" x14ac:dyDescent="0.2">
      <c r="A245" s="21">
        <v>127</v>
      </c>
      <c r="B245" s="22" t="s">
        <v>104</v>
      </c>
      <c r="C245" s="23" t="s">
        <v>15</v>
      </c>
      <c r="D245" s="24">
        <v>37</v>
      </c>
      <c r="E245" s="25">
        <v>117</v>
      </c>
      <c r="F245" s="24">
        <v>4329</v>
      </c>
      <c r="G245" s="13" t="e">
        <f>#REF!</f>
        <v>#REF!</v>
      </c>
      <c r="H245" s="13" t="e">
        <f>#REF!</f>
        <v>#REF!</v>
      </c>
      <c r="I245" s="13" t="e">
        <f>#REF!</f>
        <v>#REF!</v>
      </c>
      <c r="J245" s="13" t="e">
        <f>#REF!</f>
        <v>#REF!</v>
      </c>
      <c r="K245" s="13" t="e">
        <f>#REF!</f>
        <v>#REF!</v>
      </c>
      <c r="L245" s="13" t="e">
        <f>#REF!</f>
        <v>#REF!</v>
      </c>
      <c r="M245" s="13">
        <f t="shared" si="19"/>
        <v>117</v>
      </c>
      <c r="N245" s="13">
        <f t="shared" si="20"/>
        <v>4329</v>
      </c>
    </row>
    <row r="246" spans="1:14" s="14" customFormat="1" x14ac:dyDescent="0.2">
      <c r="A246" s="21">
        <v>128</v>
      </c>
      <c r="B246" s="22" t="s">
        <v>105</v>
      </c>
      <c r="C246" s="23" t="s">
        <v>15</v>
      </c>
      <c r="D246" s="24">
        <v>18</v>
      </c>
      <c r="E246" s="25">
        <v>41</v>
      </c>
      <c r="F246" s="24">
        <v>738</v>
      </c>
      <c r="G246" s="13" t="e">
        <f>#REF!</f>
        <v>#REF!</v>
      </c>
      <c r="H246" s="13" t="e">
        <f>#REF!</f>
        <v>#REF!</v>
      </c>
      <c r="I246" s="13" t="e">
        <f>#REF!</f>
        <v>#REF!</v>
      </c>
      <c r="J246" s="13" t="e">
        <f>#REF!</f>
        <v>#REF!</v>
      </c>
      <c r="K246" s="13" t="e">
        <f>#REF!</f>
        <v>#REF!</v>
      </c>
      <c r="L246" s="13" t="e">
        <f>#REF!</f>
        <v>#REF!</v>
      </c>
      <c r="M246" s="13">
        <f t="shared" si="19"/>
        <v>41</v>
      </c>
      <c r="N246" s="13">
        <f t="shared" si="20"/>
        <v>738</v>
      </c>
    </row>
    <row r="247" spans="1:14" s="14" customFormat="1" x14ac:dyDescent="0.2">
      <c r="A247" s="21">
        <v>129</v>
      </c>
      <c r="B247" s="22" t="s">
        <v>321</v>
      </c>
      <c r="C247" s="23" t="s">
        <v>177</v>
      </c>
      <c r="D247" s="24">
        <v>1188</v>
      </c>
      <c r="E247" s="25">
        <v>1.55</v>
      </c>
      <c r="F247" s="24">
        <v>1841.4</v>
      </c>
      <c r="G247" s="13" t="e">
        <f>#REF!</f>
        <v>#REF!</v>
      </c>
      <c r="H247" s="13" t="e">
        <f>#REF!</f>
        <v>#REF!</v>
      </c>
      <c r="I247" s="13" t="e">
        <f>#REF!</f>
        <v>#REF!</v>
      </c>
      <c r="J247" s="13" t="e">
        <f>#REF!</f>
        <v>#REF!</v>
      </c>
      <c r="K247" s="13" t="e">
        <f>#REF!</f>
        <v>#REF!</v>
      </c>
      <c r="L247" s="13" t="e">
        <f>#REF!</f>
        <v>#REF!</v>
      </c>
      <c r="M247" s="13">
        <f t="shared" si="19"/>
        <v>1.55</v>
      </c>
      <c r="N247" s="13">
        <f t="shared" si="20"/>
        <v>1841.4</v>
      </c>
    </row>
    <row r="248" spans="1:14" s="14" customFormat="1" x14ac:dyDescent="0.2">
      <c r="A248" s="21">
        <v>130</v>
      </c>
      <c r="B248" s="22" t="s">
        <v>322</v>
      </c>
      <c r="C248" s="23" t="s">
        <v>177</v>
      </c>
      <c r="D248" s="24">
        <v>1290</v>
      </c>
      <c r="E248" s="25">
        <v>7.0000000000000007E-2</v>
      </c>
      <c r="F248" s="24">
        <v>90.300000000000011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 t="shared" si="19"/>
        <v>7.0000000000000007E-2</v>
      </c>
      <c r="N248" s="13">
        <f t="shared" si="20"/>
        <v>90.300000000000011</v>
      </c>
    </row>
    <row r="249" spans="1:14" s="14" customFormat="1" x14ac:dyDescent="0.2">
      <c r="A249" s="21">
        <v>131</v>
      </c>
      <c r="B249" s="22" t="s">
        <v>323</v>
      </c>
      <c r="C249" s="23" t="s">
        <v>17</v>
      </c>
      <c r="D249" s="24">
        <v>650</v>
      </c>
      <c r="E249" s="25">
        <v>7.4999999999999997E-2</v>
      </c>
      <c r="F249" s="24">
        <v>48.75</v>
      </c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 t="shared" si="19"/>
        <v>7.4999999999999997E-2</v>
      </c>
      <c r="N249" s="13">
        <f t="shared" si="20"/>
        <v>48.75</v>
      </c>
    </row>
    <row r="250" spans="1:14" s="14" customFormat="1" x14ac:dyDescent="0.2">
      <c r="A250" s="21">
        <v>132</v>
      </c>
      <c r="B250" s="22" t="s">
        <v>109</v>
      </c>
      <c r="C250" s="23" t="s">
        <v>15</v>
      </c>
      <c r="D250" s="24" t="s">
        <v>324</v>
      </c>
      <c r="E250" s="25">
        <v>53</v>
      </c>
      <c r="F250" s="24">
        <v>2582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 t="shared" si="19"/>
        <v>53</v>
      </c>
      <c r="N250" s="13">
        <f t="shared" si="20"/>
        <v>2582</v>
      </c>
    </row>
    <row r="251" spans="1:14" s="14" customFormat="1" x14ac:dyDescent="0.2">
      <c r="A251" s="21">
        <v>133</v>
      </c>
      <c r="B251" s="22" t="s">
        <v>325</v>
      </c>
      <c r="C251" s="23" t="s">
        <v>17</v>
      </c>
      <c r="D251" s="24">
        <v>1800</v>
      </c>
      <c r="E251" s="25">
        <v>6.5000000000000002E-2</v>
      </c>
      <c r="F251" s="24">
        <v>117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 t="shared" si="19"/>
        <v>6.5000000000000002E-2</v>
      </c>
      <c r="N251" s="13">
        <f t="shared" si="20"/>
        <v>117</v>
      </c>
    </row>
    <row r="252" spans="1:14" s="14" customFormat="1" x14ac:dyDescent="0.2">
      <c r="A252" s="21">
        <v>134</v>
      </c>
      <c r="B252" s="22" t="s">
        <v>326</v>
      </c>
      <c r="C252" s="23" t="s">
        <v>17</v>
      </c>
      <c r="D252" s="24">
        <v>1800</v>
      </c>
      <c r="E252" s="25">
        <v>6.5000000000000002E-2</v>
      </c>
      <c r="F252" s="24">
        <v>117</v>
      </c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 t="shared" si="19"/>
        <v>6.5000000000000002E-2</v>
      </c>
      <c r="N252" s="13">
        <f t="shared" si="20"/>
        <v>117</v>
      </c>
    </row>
    <row r="253" spans="1:14" s="14" customFormat="1" x14ac:dyDescent="0.2">
      <c r="A253" s="21">
        <v>135</v>
      </c>
      <c r="B253" s="22" t="s">
        <v>327</v>
      </c>
      <c r="C253" s="23" t="s">
        <v>17</v>
      </c>
      <c r="D253" s="24">
        <v>2400</v>
      </c>
      <c r="E253" s="25">
        <v>0.1</v>
      </c>
      <c r="F253" s="24">
        <v>240</v>
      </c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 t="shared" si="19"/>
        <v>0.1</v>
      </c>
      <c r="N253" s="13">
        <f t="shared" si="20"/>
        <v>240</v>
      </c>
    </row>
    <row r="254" spans="1:14" s="14" customFormat="1" x14ac:dyDescent="0.2">
      <c r="A254" s="21">
        <v>136</v>
      </c>
      <c r="B254" s="22" t="s">
        <v>328</v>
      </c>
      <c r="C254" s="23" t="s">
        <v>17</v>
      </c>
      <c r="D254" s="24">
        <v>6080</v>
      </c>
      <c r="E254" s="25">
        <v>0.25</v>
      </c>
      <c r="F254" s="24">
        <v>1520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 t="shared" si="19"/>
        <v>0.25</v>
      </c>
      <c r="N254" s="13">
        <f t="shared" si="20"/>
        <v>1520</v>
      </c>
    </row>
    <row r="255" spans="1:14" s="14" customFormat="1" x14ac:dyDescent="0.2">
      <c r="A255" s="21">
        <v>137</v>
      </c>
      <c r="B255" s="22" t="s">
        <v>329</v>
      </c>
      <c r="C255" s="23" t="s">
        <v>17</v>
      </c>
      <c r="D255" s="24">
        <v>800</v>
      </c>
      <c r="E255" s="25">
        <v>5.3999999999999999E-2</v>
      </c>
      <c r="F255" s="24">
        <v>43.2</v>
      </c>
      <c r="G255" s="13" t="e">
        <f>#REF!</f>
        <v>#REF!</v>
      </c>
      <c r="H255" s="13" t="e">
        <f>#REF!</f>
        <v>#REF!</v>
      </c>
      <c r="I255" s="13" t="e">
        <f>#REF!</f>
        <v>#REF!</v>
      </c>
      <c r="J255" s="13" t="e">
        <f>#REF!</f>
        <v>#REF!</v>
      </c>
      <c r="K255" s="13" t="e">
        <f>#REF!</f>
        <v>#REF!</v>
      </c>
      <c r="L255" s="13" t="e">
        <f>#REF!</f>
        <v>#REF!</v>
      </c>
      <c r="M255" s="13">
        <f t="shared" si="19"/>
        <v>5.3999999999999999E-2</v>
      </c>
      <c r="N255" s="13">
        <f t="shared" si="20"/>
        <v>43.2</v>
      </c>
    </row>
    <row r="256" spans="1:14" s="14" customFormat="1" x14ac:dyDescent="0.2">
      <c r="A256" s="21">
        <v>138</v>
      </c>
      <c r="B256" s="22" t="s">
        <v>117</v>
      </c>
      <c r="C256" s="23" t="s">
        <v>17</v>
      </c>
      <c r="D256" s="24">
        <v>300</v>
      </c>
      <c r="E256" s="25">
        <v>85.414000000000001</v>
      </c>
      <c r="F256" s="24">
        <v>25624.2</v>
      </c>
      <c r="G256" s="13" t="e">
        <f>#REF!</f>
        <v>#REF!</v>
      </c>
      <c r="H256" s="13" t="e">
        <f>#REF!</f>
        <v>#REF!</v>
      </c>
      <c r="I256" s="13" t="e">
        <f>#REF!</f>
        <v>#REF!</v>
      </c>
      <c r="J256" s="13" t="e">
        <f>#REF!</f>
        <v>#REF!</v>
      </c>
      <c r="K256" s="13" t="e">
        <f>#REF!</f>
        <v>#REF!</v>
      </c>
      <c r="L256" s="13" t="e">
        <f>#REF!</f>
        <v>#REF!</v>
      </c>
      <c r="M256" s="13">
        <f t="shared" si="19"/>
        <v>85.414000000000001</v>
      </c>
      <c r="N256" s="13">
        <f t="shared" si="20"/>
        <v>25624.2</v>
      </c>
    </row>
    <row r="257" spans="1:14" s="14" customFormat="1" x14ac:dyDescent="0.2">
      <c r="A257" s="21">
        <v>139</v>
      </c>
      <c r="B257" s="22" t="s">
        <v>330</v>
      </c>
      <c r="C257" s="23" t="s">
        <v>17</v>
      </c>
      <c r="D257" s="24">
        <v>1160</v>
      </c>
      <c r="E257" s="25">
        <v>1.75</v>
      </c>
      <c r="F257" s="24">
        <v>2030</v>
      </c>
      <c r="G257" s="13" t="e">
        <f>#REF!</f>
        <v>#REF!</v>
      </c>
      <c r="H257" s="13" t="e">
        <f>#REF!</f>
        <v>#REF!</v>
      </c>
      <c r="I257" s="13" t="e">
        <f>#REF!</f>
        <v>#REF!</v>
      </c>
      <c r="J257" s="13" t="e">
        <f>#REF!</f>
        <v>#REF!</v>
      </c>
      <c r="K257" s="13" t="e">
        <f>#REF!</f>
        <v>#REF!</v>
      </c>
      <c r="L257" s="13" t="e">
        <f>#REF!</f>
        <v>#REF!</v>
      </c>
      <c r="M257" s="13">
        <f t="shared" si="19"/>
        <v>1.75</v>
      </c>
      <c r="N257" s="13">
        <f t="shared" si="20"/>
        <v>2030</v>
      </c>
    </row>
    <row r="258" spans="1:14" s="14" customFormat="1" x14ac:dyDescent="0.2">
      <c r="A258" s="21">
        <v>140</v>
      </c>
      <c r="B258" s="22" t="s">
        <v>118</v>
      </c>
      <c r="C258" s="23" t="s">
        <v>17</v>
      </c>
      <c r="D258" s="24" t="s">
        <v>331</v>
      </c>
      <c r="E258" s="25">
        <v>21.009</v>
      </c>
      <c r="F258" s="24">
        <v>5775.14</v>
      </c>
      <c r="G258" s="13" t="e">
        <f>#REF!</f>
        <v>#REF!</v>
      </c>
      <c r="H258" s="13" t="e">
        <f>#REF!</f>
        <v>#REF!</v>
      </c>
      <c r="I258" s="13" t="e">
        <f>#REF!</f>
        <v>#REF!</v>
      </c>
      <c r="J258" s="13" t="e">
        <f>#REF!</f>
        <v>#REF!</v>
      </c>
      <c r="K258" s="13" t="e">
        <f>#REF!</f>
        <v>#REF!</v>
      </c>
      <c r="L258" s="13" t="e">
        <f>#REF!</f>
        <v>#REF!</v>
      </c>
      <c r="M258" s="13">
        <f t="shared" si="19"/>
        <v>21.009</v>
      </c>
      <c r="N258" s="13">
        <f t="shared" si="20"/>
        <v>5775.14</v>
      </c>
    </row>
    <row r="259" spans="1:14" s="14" customFormat="1" x14ac:dyDescent="0.2">
      <c r="A259" s="21">
        <v>141</v>
      </c>
      <c r="B259" s="22" t="s">
        <v>332</v>
      </c>
      <c r="C259" s="23" t="s">
        <v>17</v>
      </c>
      <c r="D259" s="24" t="s">
        <v>333</v>
      </c>
      <c r="E259" s="25">
        <v>12.388</v>
      </c>
      <c r="F259" s="24">
        <v>4748.99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 t="shared" si="19"/>
        <v>12.388</v>
      </c>
      <c r="N259" s="13">
        <f t="shared" si="20"/>
        <v>4748.99</v>
      </c>
    </row>
    <row r="260" spans="1:14" s="14" customFormat="1" x14ac:dyDescent="0.2">
      <c r="A260" s="21">
        <v>142</v>
      </c>
      <c r="B260" s="22" t="s">
        <v>334</v>
      </c>
      <c r="C260" s="23" t="s">
        <v>42</v>
      </c>
      <c r="D260" s="24">
        <v>17</v>
      </c>
      <c r="E260" s="25">
        <v>17</v>
      </c>
      <c r="F260" s="24">
        <v>289</v>
      </c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 t="shared" si="19"/>
        <v>17</v>
      </c>
      <c r="N260" s="13">
        <f t="shared" si="20"/>
        <v>289</v>
      </c>
    </row>
    <row r="261" spans="1:14" s="14" customFormat="1" x14ac:dyDescent="0.2">
      <c r="A261" s="21">
        <v>143</v>
      </c>
      <c r="B261" s="22" t="s">
        <v>335</v>
      </c>
      <c r="C261" s="23" t="s">
        <v>44</v>
      </c>
      <c r="D261" s="24" t="s">
        <v>336</v>
      </c>
      <c r="E261" s="25">
        <v>3</v>
      </c>
      <c r="F261" s="24">
        <v>63.93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 t="shared" si="19"/>
        <v>3</v>
      </c>
      <c r="N261" s="13">
        <f t="shared" si="20"/>
        <v>63.93</v>
      </c>
    </row>
    <row r="262" spans="1:14" s="14" customFormat="1" x14ac:dyDescent="0.2">
      <c r="A262" s="21">
        <v>144</v>
      </c>
      <c r="B262" s="22" t="s">
        <v>337</v>
      </c>
      <c r="C262" s="23" t="s">
        <v>33</v>
      </c>
      <c r="D262" s="24">
        <v>82</v>
      </c>
      <c r="E262" s="25">
        <v>3</v>
      </c>
      <c r="F262" s="24">
        <v>246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 t="shared" si="19"/>
        <v>3</v>
      </c>
      <c r="N262" s="13">
        <f t="shared" si="20"/>
        <v>246</v>
      </c>
    </row>
    <row r="263" spans="1:14" s="14" customFormat="1" x14ac:dyDescent="0.2">
      <c r="A263" s="21">
        <v>145</v>
      </c>
      <c r="B263" s="22" t="s">
        <v>338</v>
      </c>
      <c r="C263" s="23" t="s">
        <v>177</v>
      </c>
      <c r="D263" s="24">
        <v>2960</v>
      </c>
      <c r="E263" s="25">
        <v>1.3</v>
      </c>
      <c r="F263" s="24">
        <v>3848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 t="shared" si="19"/>
        <v>1.3</v>
      </c>
      <c r="N263" s="13">
        <f t="shared" si="20"/>
        <v>3848</v>
      </c>
    </row>
    <row r="264" spans="1:14" s="14" customFormat="1" x14ac:dyDescent="0.2">
      <c r="A264" s="21">
        <v>146</v>
      </c>
      <c r="B264" s="22" t="s">
        <v>339</v>
      </c>
      <c r="C264" s="23" t="s">
        <v>15</v>
      </c>
      <c r="D264" s="24">
        <v>102</v>
      </c>
      <c r="E264" s="25">
        <v>2</v>
      </c>
      <c r="F264" s="24">
        <v>204</v>
      </c>
      <c r="G264" s="13" t="e">
        <f>#REF!</f>
        <v>#REF!</v>
      </c>
      <c r="H264" s="13" t="e">
        <f>#REF!</f>
        <v>#REF!</v>
      </c>
      <c r="I264" s="13" t="e">
        <f>#REF!</f>
        <v>#REF!</v>
      </c>
      <c r="J264" s="13" t="e">
        <f>#REF!</f>
        <v>#REF!</v>
      </c>
      <c r="K264" s="13" t="e">
        <f>#REF!</f>
        <v>#REF!</v>
      </c>
      <c r="L264" s="13" t="e">
        <f>#REF!</f>
        <v>#REF!</v>
      </c>
      <c r="M264" s="13">
        <f t="shared" si="19"/>
        <v>2</v>
      </c>
      <c r="N264" s="13">
        <f t="shared" si="20"/>
        <v>204</v>
      </c>
    </row>
    <row r="265" spans="1:14" s="14" customFormat="1" x14ac:dyDescent="0.2">
      <c r="A265" s="21">
        <v>147</v>
      </c>
      <c r="B265" s="22" t="s">
        <v>340</v>
      </c>
      <c r="C265" s="23" t="s">
        <v>107</v>
      </c>
      <c r="D265" s="24" t="s">
        <v>341</v>
      </c>
      <c r="E265" s="25">
        <v>2</v>
      </c>
      <c r="F265" s="24">
        <v>3112.1400000000003</v>
      </c>
      <c r="G265" s="13" t="e">
        <f>#REF!</f>
        <v>#REF!</v>
      </c>
      <c r="H265" s="13" t="e">
        <f>#REF!</f>
        <v>#REF!</v>
      </c>
      <c r="I265" s="13" t="e">
        <f>#REF!</f>
        <v>#REF!</v>
      </c>
      <c r="J265" s="13" t="e">
        <f>#REF!</f>
        <v>#REF!</v>
      </c>
      <c r="K265" s="13" t="e">
        <f>#REF!</f>
        <v>#REF!</v>
      </c>
      <c r="L265" s="13" t="e">
        <f>#REF!</f>
        <v>#REF!</v>
      </c>
      <c r="M265" s="13">
        <f t="shared" si="19"/>
        <v>2</v>
      </c>
      <c r="N265" s="13">
        <f t="shared" si="20"/>
        <v>3112.1400000000003</v>
      </c>
    </row>
    <row r="266" spans="1:14" s="14" customFormat="1" x14ac:dyDescent="0.2">
      <c r="A266" s="21">
        <v>148</v>
      </c>
      <c r="B266" s="22" t="s">
        <v>342</v>
      </c>
      <c r="C266" s="23" t="s">
        <v>44</v>
      </c>
      <c r="D266" s="24">
        <v>26</v>
      </c>
      <c r="E266" s="25">
        <v>6</v>
      </c>
      <c r="F266" s="24">
        <v>156</v>
      </c>
      <c r="G266" s="13" t="e">
        <f>#REF!</f>
        <v>#REF!</v>
      </c>
      <c r="H266" s="13" t="e">
        <f>#REF!</f>
        <v>#REF!</v>
      </c>
      <c r="I266" s="13" t="e">
        <f>#REF!</f>
        <v>#REF!</v>
      </c>
      <c r="J266" s="13" t="e">
        <f>#REF!</f>
        <v>#REF!</v>
      </c>
      <c r="K266" s="13" t="e">
        <f>#REF!</f>
        <v>#REF!</v>
      </c>
      <c r="L266" s="13" t="e">
        <f>#REF!</f>
        <v>#REF!</v>
      </c>
      <c r="M266" s="13">
        <f t="shared" ref="M266:M276" si="21">E266</f>
        <v>6</v>
      </c>
      <c r="N266" s="13">
        <f t="shared" ref="N266:N276" si="22">F266</f>
        <v>156</v>
      </c>
    </row>
    <row r="267" spans="1:14" s="14" customFormat="1" x14ac:dyDescent="0.2">
      <c r="A267" s="21">
        <v>149</v>
      </c>
      <c r="B267" s="22" t="s">
        <v>343</v>
      </c>
      <c r="C267" s="23" t="s">
        <v>15</v>
      </c>
      <c r="D267" s="24" t="s">
        <v>344</v>
      </c>
      <c r="E267" s="25">
        <v>2</v>
      </c>
      <c r="F267" s="24">
        <v>696.44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 t="shared" si="21"/>
        <v>2</v>
      </c>
      <c r="N267" s="13">
        <f t="shared" si="22"/>
        <v>696.44</v>
      </c>
    </row>
    <row r="268" spans="1:14" s="14" customFormat="1" x14ac:dyDescent="0.2">
      <c r="A268" s="21">
        <v>150</v>
      </c>
      <c r="B268" s="22" t="s">
        <v>345</v>
      </c>
      <c r="C268" s="23" t="s">
        <v>42</v>
      </c>
      <c r="D268" s="24">
        <v>350</v>
      </c>
      <c r="E268" s="25">
        <v>1</v>
      </c>
      <c r="F268" s="24">
        <v>350</v>
      </c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 t="shared" si="21"/>
        <v>1</v>
      </c>
      <c r="N268" s="13">
        <f t="shared" si="22"/>
        <v>350</v>
      </c>
    </row>
    <row r="269" spans="1:14" s="14" customFormat="1" x14ac:dyDescent="0.2">
      <c r="A269" s="21">
        <v>151</v>
      </c>
      <c r="B269" s="22" t="s">
        <v>346</v>
      </c>
      <c r="C269" s="23" t="s">
        <v>17</v>
      </c>
      <c r="D269" s="24">
        <v>3000</v>
      </c>
      <c r="E269" s="25">
        <v>0.25</v>
      </c>
      <c r="F269" s="24">
        <v>750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 t="shared" si="21"/>
        <v>0.25</v>
      </c>
      <c r="N269" s="13">
        <f t="shared" si="22"/>
        <v>750</v>
      </c>
    </row>
    <row r="270" spans="1:14" s="14" customFormat="1" x14ac:dyDescent="0.2">
      <c r="A270" s="21">
        <v>152</v>
      </c>
      <c r="B270" s="22" t="s">
        <v>347</v>
      </c>
      <c r="C270" s="23" t="s">
        <v>33</v>
      </c>
      <c r="D270" s="24">
        <v>82</v>
      </c>
      <c r="E270" s="25">
        <v>3</v>
      </c>
      <c r="F270" s="24">
        <v>246</v>
      </c>
      <c r="G270" s="13" t="e">
        <f>#REF!</f>
        <v>#REF!</v>
      </c>
      <c r="H270" s="13" t="e">
        <f>#REF!</f>
        <v>#REF!</v>
      </c>
      <c r="I270" s="13" t="e">
        <f>#REF!</f>
        <v>#REF!</v>
      </c>
      <c r="J270" s="13" t="e">
        <f>#REF!</f>
        <v>#REF!</v>
      </c>
      <c r="K270" s="13" t="e">
        <f>#REF!</f>
        <v>#REF!</v>
      </c>
      <c r="L270" s="13" t="e">
        <f>#REF!</f>
        <v>#REF!</v>
      </c>
      <c r="M270" s="13">
        <f t="shared" si="21"/>
        <v>3</v>
      </c>
      <c r="N270" s="13">
        <f t="shared" si="22"/>
        <v>246</v>
      </c>
    </row>
    <row r="271" spans="1:14" s="14" customFormat="1" x14ac:dyDescent="0.2">
      <c r="A271" s="21">
        <v>153</v>
      </c>
      <c r="B271" s="22" t="s">
        <v>348</v>
      </c>
      <c r="C271" s="23" t="s">
        <v>33</v>
      </c>
      <c r="D271" s="24">
        <v>82</v>
      </c>
      <c r="E271" s="25">
        <v>3</v>
      </c>
      <c r="F271" s="24">
        <v>246</v>
      </c>
      <c r="G271" s="13" t="e">
        <f>#REF!</f>
        <v>#REF!</v>
      </c>
      <c r="H271" s="13" t="e">
        <f>#REF!</f>
        <v>#REF!</v>
      </c>
      <c r="I271" s="13" t="e">
        <f>#REF!</f>
        <v>#REF!</v>
      </c>
      <c r="J271" s="13" t="e">
        <f>#REF!</f>
        <v>#REF!</v>
      </c>
      <c r="K271" s="13" t="e">
        <f>#REF!</f>
        <v>#REF!</v>
      </c>
      <c r="L271" s="13" t="e">
        <f>#REF!</f>
        <v>#REF!</v>
      </c>
      <c r="M271" s="13">
        <f t="shared" si="21"/>
        <v>3</v>
      </c>
      <c r="N271" s="13">
        <f t="shared" si="22"/>
        <v>246</v>
      </c>
    </row>
    <row r="272" spans="1:14" s="14" customFormat="1" x14ac:dyDescent="0.2">
      <c r="A272" s="21">
        <v>154</v>
      </c>
      <c r="B272" s="22" t="s">
        <v>349</v>
      </c>
      <c r="C272" s="23" t="s">
        <v>33</v>
      </c>
      <c r="D272" s="24">
        <v>82</v>
      </c>
      <c r="E272" s="25">
        <v>2</v>
      </c>
      <c r="F272" s="24">
        <v>164</v>
      </c>
      <c r="G272" s="13" t="e">
        <f>#REF!</f>
        <v>#REF!</v>
      </c>
      <c r="H272" s="13" t="e">
        <f>#REF!</f>
        <v>#REF!</v>
      </c>
      <c r="I272" s="13" t="e">
        <f>#REF!</f>
        <v>#REF!</v>
      </c>
      <c r="J272" s="13" t="e">
        <f>#REF!</f>
        <v>#REF!</v>
      </c>
      <c r="K272" s="13" t="e">
        <f>#REF!</f>
        <v>#REF!</v>
      </c>
      <c r="L272" s="13" t="e">
        <f>#REF!</f>
        <v>#REF!</v>
      </c>
      <c r="M272" s="13">
        <f t="shared" si="21"/>
        <v>2</v>
      </c>
      <c r="N272" s="13">
        <f t="shared" si="22"/>
        <v>164</v>
      </c>
    </row>
    <row r="273" spans="1:15" s="14" customFormat="1" ht="25.5" x14ac:dyDescent="0.2">
      <c r="A273" s="21">
        <v>155</v>
      </c>
      <c r="B273" s="22" t="s">
        <v>350</v>
      </c>
      <c r="C273" s="23" t="s">
        <v>15</v>
      </c>
      <c r="D273" s="24">
        <v>5000</v>
      </c>
      <c r="E273" s="25">
        <v>1</v>
      </c>
      <c r="F273" s="24">
        <v>5000</v>
      </c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 t="shared" si="21"/>
        <v>1</v>
      </c>
      <c r="N273" s="13">
        <f t="shared" si="22"/>
        <v>5000</v>
      </c>
    </row>
    <row r="274" spans="1:15" s="14" customFormat="1" x14ac:dyDescent="0.2">
      <c r="A274" s="21">
        <v>156</v>
      </c>
      <c r="B274" s="22" t="s">
        <v>351</v>
      </c>
      <c r="C274" s="23" t="s">
        <v>15</v>
      </c>
      <c r="D274" s="24" t="s">
        <v>352</v>
      </c>
      <c r="E274" s="25">
        <v>2</v>
      </c>
      <c r="F274" s="24">
        <v>252.33</v>
      </c>
      <c r="G274" s="13" t="e">
        <f>#REF!</f>
        <v>#REF!</v>
      </c>
      <c r="H274" s="13" t="e">
        <f>#REF!</f>
        <v>#REF!</v>
      </c>
      <c r="I274" s="13" t="e">
        <f>#REF!</f>
        <v>#REF!</v>
      </c>
      <c r="J274" s="13" t="e">
        <f>#REF!</f>
        <v>#REF!</v>
      </c>
      <c r="K274" s="13" t="e">
        <f>#REF!</f>
        <v>#REF!</v>
      </c>
      <c r="L274" s="13" t="e">
        <f>#REF!</f>
        <v>#REF!</v>
      </c>
      <c r="M274" s="13">
        <f t="shared" si="21"/>
        <v>2</v>
      </c>
      <c r="N274" s="13">
        <f t="shared" si="22"/>
        <v>252.33</v>
      </c>
    </row>
    <row r="275" spans="1:15" s="14" customFormat="1" x14ac:dyDescent="0.2">
      <c r="A275" s="21">
        <v>157</v>
      </c>
      <c r="B275" s="22" t="s">
        <v>353</v>
      </c>
      <c r="C275" s="23" t="s">
        <v>42</v>
      </c>
      <c r="D275" s="24" t="s">
        <v>354</v>
      </c>
      <c r="E275" s="25">
        <v>1</v>
      </c>
      <c r="F275" s="24">
        <v>159.81</v>
      </c>
      <c r="G275" s="13" t="e">
        <f>#REF!</f>
        <v>#REF!</v>
      </c>
      <c r="H275" s="13" t="e">
        <f>#REF!</f>
        <v>#REF!</v>
      </c>
      <c r="I275" s="13" t="e">
        <f>#REF!</f>
        <v>#REF!</v>
      </c>
      <c r="J275" s="13" t="e">
        <f>#REF!</f>
        <v>#REF!</v>
      </c>
      <c r="K275" s="13" t="e">
        <f>#REF!</f>
        <v>#REF!</v>
      </c>
      <c r="L275" s="13" t="e">
        <f>#REF!</f>
        <v>#REF!</v>
      </c>
      <c r="M275" s="13">
        <f t="shared" si="21"/>
        <v>1</v>
      </c>
      <c r="N275" s="13">
        <f t="shared" si="22"/>
        <v>159.81</v>
      </c>
    </row>
    <row r="276" spans="1:15" s="14" customFormat="1" x14ac:dyDescent="0.2">
      <c r="A276" s="21">
        <v>158</v>
      </c>
      <c r="B276" s="22" t="s">
        <v>355</v>
      </c>
      <c r="C276" s="23" t="s">
        <v>42</v>
      </c>
      <c r="D276" s="24" t="s">
        <v>356</v>
      </c>
      <c r="E276" s="25">
        <v>4</v>
      </c>
      <c r="F276" s="24">
        <v>74.02000000000001</v>
      </c>
      <c r="G276" s="13" t="e">
        <f>#REF!</f>
        <v>#REF!</v>
      </c>
      <c r="H276" s="13" t="e">
        <f>#REF!</f>
        <v>#REF!</v>
      </c>
      <c r="I276" s="13" t="e">
        <f>#REF!</f>
        <v>#REF!</v>
      </c>
      <c r="J276" s="13" t="e">
        <f>#REF!</f>
        <v>#REF!</v>
      </c>
      <c r="K276" s="13" t="e">
        <f>#REF!</f>
        <v>#REF!</v>
      </c>
      <c r="L276" s="13" t="e">
        <f>#REF!</f>
        <v>#REF!</v>
      </c>
      <c r="M276" s="13">
        <f t="shared" si="21"/>
        <v>4</v>
      </c>
      <c r="N276" s="13">
        <f t="shared" si="22"/>
        <v>74.02000000000001</v>
      </c>
    </row>
    <row r="277" spans="1:15" s="12" customFormat="1" ht="15" hidden="1" customHeight="1" thickBot="1" x14ac:dyDescent="0.25">
      <c r="A277" s="26"/>
      <c r="B277" s="27"/>
      <c r="C277" s="27"/>
      <c r="D277" s="27"/>
      <c r="E277" s="28"/>
      <c r="F277" s="27"/>
      <c r="O277" s="12" t="s">
        <v>10</v>
      </c>
    </row>
    <row r="278" spans="1:15" s="8" customFormat="1" ht="13.5" customHeight="1" thickBot="1" x14ac:dyDescent="0.25"/>
    <row r="279" spans="1:15" s="8" customFormat="1" ht="26.25" customHeight="1" x14ac:dyDescent="0.2">
      <c r="A279" s="33" t="s">
        <v>4</v>
      </c>
      <c r="B279" s="30" t="s">
        <v>0</v>
      </c>
      <c r="C279" s="38" t="s">
        <v>5</v>
      </c>
      <c r="D279" s="30" t="s">
        <v>6</v>
      </c>
      <c r="E279" s="30" t="s">
        <v>9</v>
      </c>
      <c r="F279" s="30"/>
    </row>
    <row r="280" spans="1:15" s="8" customFormat="1" ht="12.75" customHeight="1" x14ac:dyDescent="0.2">
      <c r="A280" s="34"/>
      <c r="B280" s="36"/>
      <c r="C280" s="39"/>
      <c r="D280" s="36"/>
      <c r="E280" s="31" t="s">
        <v>7</v>
      </c>
      <c r="F280" s="31" t="s">
        <v>8</v>
      </c>
    </row>
    <row r="281" spans="1:15" s="8" customFormat="1" ht="13.5" customHeight="1" thickBot="1" x14ac:dyDescent="0.25">
      <c r="A281" s="35"/>
      <c r="B281" s="37"/>
      <c r="C281" s="40"/>
      <c r="D281" s="37"/>
      <c r="E281" s="32"/>
      <c r="F281" s="32"/>
    </row>
    <row r="282" spans="1:15" s="14" customFormat="1" ht="25.5" x14ac:dyDescent="0.2">
      <c r="A282" s="21">
        <v>159</v>
      </c>
      <c r="B282" s="22" t="s">
        <v>357</v>
      </c>
      <c r="C282" s="23" t="s">
        <v>107</v>
      </c>
      <c r="D282" s="24" t="s">
        <v>358</v>
      </c>
      <c r="E282" s="25">
        <v>1</v>
      </c>
      <c r="F282" s="24">
        <v>105.98</v>
      </c>
      <c r="G282" s="13" t="e">
        <f>#REF!</f>
        <v>#REF!</v>
      </c>
      <c r="H282" s="13" t="e">
        <f>#REF!</f>
        <v>#REF!</v>
      </c>
      <c r="I282" s="13" t="e">
        <f>#REF!</f>
        <v>#REF!</v>
      </c>
      <c r="J282" s="13" t="e">
        <f>#REF!</f>
        <v>#REF!</v>
      </c>
      <c r="K282" s="13" t="e">
        <f>#REF!</f>
        <v>#REF!</v>
      </c>
      <c r="L282" s="13" t="e">
        <f>#REF!</f>
        <v>#REF!</v>
      </c>
      <c r="M282" s="13">
        <f>E282</f>
        <v>1</v>
      </c>
      <c r="N282" s="13">
        <f>F282</f>
        <v>105.98</v>
      </c>
    </row>
    <row r="283" spans="1:15" s="14" customFormat="1" x14ac:dyDescent="0.2">
      <c r="A283" s="21">
        <v>160</v>
      </c>
      <c r="B283" s="22" t="s">
        <v>359</v>
      </c>
      <c r="C283" s="23" t="s">
        <v>33</v>
      </c>
      <c r="D283" s="24" t="s">
        <v>360</v>
      </c>
      <c r="E283" s="25">
        <v>30</v>
      </c>
      <c r="F283" s="24">
        <v>304.5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>E283</f>
        <v>30</v>
      </c>
      <c r="N283" s="13">
        <f>F283</f>
        <v>304.5</v>
      </c>
    </row>
    <row r="284" spans="1:15" s="14" customFormat="1" ht="25.5" x14ac:dyDescent="0.2">
      <c r="A284" s="21">
        <v>161</v>
      </c>
      <c r="B284" s="22" t="s">
        <v>361</v>
      </c>
      <c r="C284" s="23" t="s">
        <v>57</v>
      </c>
      <c r="D284" s="24" t="s">
        <v>362</v>
      </c>
      <c r="E284" s="25">
        <v>1</v>
      </c>
      <c r="F284" s="24">
        <v>176.63</v>
      </c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>E284</f>
        <v>1</v>
      </c>
      <c r="N284" s="13">
        <f>F284</f>
        <v>176.63</v>
      </c>
    </row>
    <row r="285" spans="1:15" s="14" customFormat="1" x14ac:dyDescent="0.2">
      <c r="A285" s="21">
        <v>162</v>
      </c>
      <c r="B285" s="22" t="s">
        <v>363</v>
      </c>
      <c r="C285" s="23" t="s">
        <v>17</v>
      </c>
      <c r="D285" s="24">
        <v>2300</v>
      </c>
      <c r="E285" s="25">
        <v>0.18000000000000002</v>
      </c>
      <c r="F285" s="24">
        <v>414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>E285</f>
        <v>0.18000000000000002</v>
      </c>
      <c r="N285" s="13">
        <f>F285</f>
        <v>414</v>
      </c>
    </row>
    <row r="286" spans="1:15" s="14" customFormat="1" ht="25.5" x14ac:dyDescent="0.2">
      <c r="A286" s="21">
        <v>163</v>
      </c>
      <c r="B286" s="22" t="s">
        <v>146</v>
      </c>
      <c r="C286" s="23" t="s">
        <v>42</v>
      </c>
      <c r="D286" s="24" t="s">
        <v>147</v>
      </c>
      <c r="E286" s="25">
        <v>2500</v>
      </c>
      <c r="F286" s="24">
        <v>2325</v>
      </c>
      <c r="G286" s="13" t="e">
        <f>#REF!</f>
        <v>#REF!</v>
      </c>
      <c r="H286" s="13" t="e">
        <f>#REF!</f>
        <v>#REF!</v>
      </c>
      <c r="I286" s="13" t="e">
        <f>#REF!</f>
        <v>#REF!</v>
      </c>
      <c r="J286" s="13" t="e">
        <f>#REF!</f>
        <v>#REF!</v>
      </c>
      <c r="K286" s="13" t="e">
        <f>#REF!</f>
        <v>#REF!</v>
      </c>
      <c r="L286" s="13" t="e">
        <f>#REF!</f>
        <v>#REF!</v>
      </c>
      <c r="M286" s="13">
        <f>E286</f>
        <v>2500</v>
      </c>
      <c r="N286" s="13">
        <f>F286</f>
        <v>2325</v>
      </c>
    </row>
    <row r="287" spans="1:15" s="14" customFormat="1" x14ac:dyDescent="0.2">
      <c r="A287" s="21">
        <v>164</v>
      </c>
      <c r="B287" s="22" t="s">
        <v>148</v>
      </c>
      <c r="C287" s="23" t="s">
        <v>15</v>
      </c>
      <c r="D287" s="24" t="s">
        <v>364</v>
      </c>
      <c r="E287" s="25">
        <v>14</v>
      </c>
      <c r="F287" s="24">
        <v>20.09</v>
      </c>
      <c r="G287" s="13" t="e">
        <f>#REF!</f>
        <v>#REF!</v>
      </c>
      <c r="H287" s="13" t="e">
        <f>#REF!</f>
        <v>#REF!</v>
      </c>
      <c r="I287" s="13" t="e">
        <f>#REF!</f>
        <v>#REF!</v>
      </c>
      <c r="J287" s="13" t="e">
        <f>#REF!</f>
        <v>#REF!</v>
      </c>
      <c r="K287" s="13" t="e">
        <f>#REF!</f>
        <v>#REF!</v>
      </c>
      <c r="L287" s="13" t="e">
        <f>#REF!</f>
        <v>#REF!</v>
      </c>
      <c r="M287" s="13">
        <f>E287</f>
        <v>14</v>
      </c>
      <c r="N287" s="13">
        <f>F287</f>
        <v>20.09</v>
      </c>
    </row>
    <row r="288" spans="1:15" s="14" customFormat="1" x14ac:dyDescent="0.2">
      <c r="A288" s="21">
        <v>165</v>
      </c>
      <c r="B288" s="22" t="s">
        <v>150</v>
      </c>
      <c r="C288" s="23" t="s">
        <v>15</v>
      </c>
      <c r="D288" s="24" t="s">
        <v>365</v>
      </c>
      <c r="E288" s="25">
        <v>243</v>
      </c>
      <c r="F288" s="24">
        <v>436.98</v>
      </c>
      <c r="G288" s="13" t="e">
        <f>#REF!</f>
        <v>#REF!</v>
      </c>
      <c r="H288" s="13" t="e">
        <f>#REF!</f>
        <v>#REF!</v>
      </c>
      <c r="I288" s="13" t="e">
        <f>#REF!</f>
        <v>#REF!</v>
      </c>
      <c r="J288" s="13" t="e">
        <f>#REF!</f>
        <v>#REF!</v>
      </c>
      <c r="K288" s="13" t="e">
        <f>#REF!</f>
        <v>#REF!</v>
      </c>
      <c r="L288" s="13" t="e">
        <f>#REF!</f>
        <v>#REF!</v>
      </c>
      <c r="M288" s="13">
        <f>E288</f>
        <v>243</v>
      </c>
      <c r="N288" s="13">
        <f>F288</f>
        <v>436.98</v>
      </c>
    </row>
    <row r="289" spans="1:15" s="14" customFormat="1" x14ac:dyDescent="0.2">
      <c r="A289" s="21">
        <v>166</v>
      </c>
      <c r="B289" s="22" t="s">
        <v>152</v>
      </c>
      <c r="C289" s="23" t="s">
        <v>15</v>
      </c>
      <c r="D289" s="24" t="s">
        <v>366</v>
      </c>
      <c r="E289" s="25">
        <v>490</v>
      </c>
      <c r="F289" s="24">
        <v>561.74</v>
      </c>
      <c r="G289" s="13" t="e">
        <f>#REF!</f>
        <v>#REF!</v>
      </c>
      <c r="H289" s="13" t="e">
        <f>#REF!</f>
        <v>#REF!</v>
      </c>
      <c r="I289" s="13" t="e">
        <f>#REF!</f>
        <v>#REF!</v>
      </c>
      <c r="J289" s="13" t="e">
        <f>#REF!</f>
        <v>#REF!</v>
      </c>
      <c r="K289" s="13" t="e">
        <f>#REF!</f>
        <v>#REF!</v>
      </c>
      <c r="L289" s="13" t="e">
        <f>#REF!</f>
        <v>#REF!</v>
      </c>
      <c r="M289" s="13">
        <f>E289</f>
        <v>490</v>
      </c>
      <c r="N289" s="13">
        <f>F289</f>
        <v>561.74</v>
      </c>
    </row>
    <row r="290" spans="1:15" s="14" customFormat="1" x14ac:dyDescent="0.2">
      <c r="A290" s="21">
        <v>167</v>
      </c>
      <c r="B290" s="22" t="s">
        <v>154</v>
      </c>
      <c r="C290" s="23" t="s">
        <v>15</v>
      </c>
      <c r="D290" s="24" t="s">
        <v>155</v>
      </c>
      <c r="E290" s="25">
        <v>126</v>
      </c>
      <c r="F290" s="24">
        <v>189</v>
      </c>
      <c r="G290" s="13" t="e">
        <f>#REF!</f>
        <v>#REF!</v>
      </c>
      <c r="H290" s="13" t="e">
        <f>#REF!</f>
        <v>#REF!</v>
      </c>
      <c r="I290" s="13" t="e">
        <f>#REF!</f>
        <v>#REF!</v>
      </c>
      <c r="J290" s="13" t="e">
        <f>#REF!</f>
        <v>#REF!</v>
      </c>
      <c r="K290" s="13" t="e">
        <f>#REF!</f>
        <v>#REF!</v>
      </c>
      <c r="L290" s="13" t="e">
        <f>#REF!</f>
        <v>#REF!</v>
      </c>
      <c r="M290" s="13">
        <f>E290</f>
        <v>126</v>
      </c>
      <c r="N290" s="13">
        <f>F290</f>
        <v>189</v>
      </c>
    </row>
    <row r="291" spans="1:15" s="14" customFormat="1" ht="26.25" thickBot="1" x14ac:dyDescent="0.25">
      <c r="A291" s="21">
        <v>168</v>
      </c>
      <c r="B291" s="22" t="s">
        <v>367</v>
      </c>
      <c r="C291" s="23" t="s">
        <v>15</v>
      </c>
      <c r="D291" s="24" t="s">
        <v>368</v>
      </c>
      <c r="E291" s="25">
        <v>240</v>
      </c>
      <c r="F291" s="24">
        <v>768</v>
      </c>
      <c r="G291" s="13" t="e">
        <f>#REF!</f>
        <v>#REF!</v>
      </c>
      <c r="H291" s="13" t="e">
        <f>#REF!</f>
        <v>#REF!</v>
      </c>
      <c r="I291" s="13" t="e">
        <f>#REF!</f>
        <v>#REF!</v>
      </c>
      <c r="J291" s="13" t="e">
        <f>#REF!</f>
        <v>#REF!</v>
      </c>
      <c r="K291" s="13" t="e">
        <f>#REF!</f>
        <v>#REF!</v>
      </c>
      <c r="L291" s="13" t="e">
        <f>#REF!</f>
        <v>#REF!</v>
      </c>
      <c r="M291" s="13">
        <f>E291</f>
        <v>240</v>
      </c>
      <c r="N291" s="13">
        <f>F291</f>
        <v>768</v>
      </c>
    </row>
    <row r="292" spans="1:15" s="8" customFormat="1" ht="13.5" thickBot="1" x14ac:dyDescent="0.25">
      <c r="A292" s="15"/>
      <c r="B292" s="16"/>
      <c r="C292" s="16"/>
      <c r="D292" s="17"/>
      <c r="E292" s="18">
        <f>SUM(Лист1!M105:M291)</f>
        <v>28400.118999999992</v>
      </c>
      <c r="F292" s="19">
        <f>SUM(Лист1!N105:N291)</f>
        <v>337705.33000000007</v>
      </c>
    </row>
    <row r="293" spans="1:15" s="12" customFormat="1" ht="15" customHeight="1" thickBot="1" x14ac:dyDescent="0.25">
      <c r="A293" s="29" t="s">
        <v>470</v>
      </c>
      <c r="B293" s="10"/>
      <c r="C293" s="10"/>
      <c r="D293" s="10"/>
      <c r="E293" s="11"/>
      <c r="F293" s="10"/>
    </row>
    <row r="294" spans="1:15" s="12" customFormat="1" ht="15" hidden="1" customHeight="1" thickBot="1" x14ac:dyDescent="0.25">
      <c r="A294" s="26"/>
      <c r="B294" s="27"/>
      <c r="C294" s="27"/>
      <c r="D294" s="27"/>
      <c r="E294" s="28"/>
      <c r="F294" s="27"/>
      <c r="O294" s="12" t="s">
        <v>10</v>
      </c>
    </row>
    <row r="295" spans="1:15" s="14" customFormat="1" ht="13.5" thickBot="1" x14ac:dyDescent="0.25">
      <c r="A295" s="21">
        <v>1</v>
      </c>
      <c r="B295" s="22" t="s">
        <v>369</v>
      </c>
      <c r="C295" s="23" t="s">
        <v>138</v>
      </c>
      <c r="D295" s="24">
        <v>650</v>
      </c>
      <c r="E295" s="25">
        <v>0.1</v>
      </c>
      <c r="F295" s="24">
        <v>65</v>
      </c>
      <c r="G295" s="13" t="e">
        <f>#REF!</f>
        <v>#REF!</v>
      </c>
      <c r="H295" s="13" t="e">
        <f>#REF!</f>
        <v>#REF!</v>
      </c>
      <c r="I295" s="13" t="e">
        <f>#REF!</f>
        <v>#REF!</v>
      </c>
      <c r="J295" s="13" t="e">
        <f>#REF!</f>
        <v>#REF!</v>
      </c>
      <c r="K295" s="13" t="e">
        <f>#REF!</f>
        <v>#REF!</v>
      </c>
      <c r="L295" s="13" t="e">
        <f>#REF!</f>
        <v>#REF!</v>
      </c>
      <c r="M295" s="13">
        <f>E295</f>
        <v>0.1</v>
      </c>
      <c r="N295" s="13">
        <f>F295</f>
        <v>65</v>
      </c>
    </row>
    <row r="296" spans="1:15" s="12" customFormat="1" ht="15" customHeight="1" thickBot="1" x14ac:dyDescent="0.25">
      <c r="A296" s="29" t="s">
        <v>471</v>
      </c>
      <c r="B296" s="10"/>
      <c r="C296" s="10"/>
      <c r="D296" s="10"/>
      <c r="E296" s="11"/>
      <c r="F296" s="10"/>
    </row>
    <row r="297" spans="1:15" s="14" customFormat="1" ht="27" customHeight="1" x14ac:dyDescent="0.2">
      <c r="A297" s="21">
        <v>1</v>
      </c>
      <c r="B297" s="22" t="s">
        <v>370</v>
      </c>
      <c r="C297" s="23" t="s">
        <v>57</v>
      </c>
      <c r="D297" s="24">
        <v>28</v>
      </c>
      <c r="E297" s="25">
        <v>1000</v>
      </c>
      <c r="F297" s="24">
        <v>28000</v>
      </c>
      <c r="G297" s="13" t="e">
        <f>#REF!</f>
        <v>#REF!</v>
      </c>
      <c r="H297" s="13" t="e">
        <f>#REF!</f>
        <v>#REF!</v>
      </c>
      <c r="I297" s="13" t="e">
        <f>#REF!</f>
        <v>#REF!</v>
      </c>
      <c r="J297" s="13" t="e">
        <f>#REF!</f>
        <v>#REF!</v>
      </c>
      <c r="K297" s="13" t="e">
        <f>#REF!</f>
        <v>#REF!</v>
      </c>
      <c r="L297" s="13" t="e">
        <f>#REF!</f>
        <v>#REF!</v>
      </c>
      <c r="M297" s="13">
        <f t="shared" ref="M297:M305" si="23">E297</f>
        <v>1000</v>
      </c>
      <c r="N297" s="13">
        <f t="shared" ref="N297:N305" si="24">F297</f>
        <v>28000</v>
      </c>
    </row>
    <row r="298" spans="1:15" s="14" customFormat="1" ht="25.5" x14ac:dyDescent="0.2">
      <c r="A298" s="21">
        <v>2</v>
      </c>
      <c r="B298" s="22" t="s">
        <v>371</v>
      </c>
      <c r="C298" s="23" t="s">
        <v>107</v>
      </c>
      <c r="D298" s="24" t="s">
        <v>372</v>
      </c>
      <c r="E298" s="25">
        <v>12</v>
      </c>
      <c r="F298" s="24">
        <v>40954.770000000004</v>
      </c>
      <c r="G298" s="13" t="e">
        <f>#REF!</f>
        <v>#REF!</v>
      </c>
      <c r="H298" s="13" t="e">
        <f>#REF!</f>
        <v>#REF!</v>
      </c>
      <c r="I298" s="13" t="e">
        <f>#REF!</f>
        <v>#REF!</v>
      </c>
      <c r="J298" s="13" t="e">
        <f>#REF!</f>
        <v>#REF!</v>
      </c>
      <c r="K298" s="13" t="e">
        <f>#REF!</f>
        <v>#REF!</v>
      </c>
      <c r="L298" s="13" t="e">
        <f>#REF!</f>
        <v>#REF!</v>
      </c>
      <c r="M298" s="13">
        <f t="shared" si="23"/>
        <v>12</v>
      </c>
      <c r="N298" s="13">
        <f t="shared" si="24"/>
        <v>40954.770000000004</v>
      </c>
    </row>
    <row r="299" spans="1:15" s="14" customFormat="1" x14ac:dyDescent="0.2">
      <c r="A299" s="21">
        <v>3</v>
      </c>
      <c r="B299" s="22" t="s">
        <v>373</v>
      </c>
      <c r="C299" s="23" t="s">
        <v>15</v>
      </c>
      <c r="D299" s="24" t="s">
        <v>374</v>
      </c>
      <c r="E299" s="25">
        <v>3380</v>
      </c>
      <c r="F299" s="24">
        <v>50057.8</v>
      </c>
      <c r="G299" s="13" t="e">
        <f>#REF!</f>
        <v>#REF!</v>
      </c>
      <c r="H299" s="13" t="e">
        <f>#REF!</f>
        <v>#REF!</v>
      </c>
      <c r="I299" s="13" t="e">
        <f>#REF!</f>
        <v>#REF!</v>
      </c>
      <c r="J299" s="13" t="e">
        <f>#REF!</f>
        <v>#REF!</v>
      </c>
      <c r="K299" s="13" t="e">
        <f>#REF!</f>
        <v>#REF!</v>
      </c>
      <c r="L299" s="13" t="e">
        <f>#REF!</f>
        <v>#REF!</v>
      </c>
      <c r="M299" s="13">
        <f t="shared" si="23"/>
        <v>3380</v>
      </c>
      <c r="N299" s="13">
        <f t="shared" si="24"/>
        <v>50057.8</v>
      </c>
    </row>
    <row r="300" spans="1:15" s="14" customFormat="1" x14ac:dyDescent="0.2">
      <c r="A300" s="21">
        <v>4</v>
      </c>
      <c r="B300" s="22" t="s">
        <v>375</v>
      </c>
      <c r="C300" s="23" t="s">
        <v>15</v>
      </c>
      <c r="D300" s="24" t="s">
        <v>376</v>
      </c>
      <c r="E300" s="25">
        <v>1094</v>
      </c>
      <c r="F300" s="24">
        <v>20982.920000000002</v>
      </c>
      <c r="G300" s="13" t="e">
        <f>#REF!</f>
        <v>#REF!</v>
      </c>
      <c r="H300" s="13" t="e">
        <f>#REF!</f>
        <v>#REF!</v>
      </c>
      <c r="I300" s="13" t="e">
        <f>#REF!</f>
        <v>#REF!</v>
      </c>
      <c r="J300" s="13" t="e">
        <f>#REF!</f>
        <v>#REF!</v>
      </c>
      <c r="K300" s="13" t="e">
        <f>#REF!</f>
        <v>#REF!</v>
      </c>
      <c r="L300" s="13" t="e">
        <f>#REF!</f>
        <v>#REF!</v>
      </c>
      <c r="M300" s="13">
        <f t="shared" si="23"/>
        <v>1094</v>
      </c>
      <c r="N300" s="13">
        <f t="shared" si="24"/>
        <v>20982.920000000002</v>
      </c>
    </row>
    <row r="301" spans="1:15" s="14" customFormat="1" x14ac:dyDescent="0.2">
      <c r="A301" s="21">
        <v>5</v>
      </c>
      <c r="B301" s="22" t="s">
        <v>377</v>
      </c>
      <c r="C301" s="23" t="s">
        <v>15</v>
      </c>
      <c r="D301" s="24" t="s">
        <v>378</v>
      </c>
      <c r="E301" s="25">
        <v>780</v>
      </c>
      <c r="F301" s="24">
        <v>17862</v>
      </c>
      <c r="G301" s="13" t="e">
        <f>#REF!</f>
        <v>#REF!</v>
      </c>
      <c r="H301" s="13" t="e">
        <f>#REF!</f>
        <v>#REF!</v>
      </c>
      <c r="I301" s="13" t="e">
        <f>#REF!</f>
        <v>#REF!</v>
      </c>
      <c r="J301" s="13" t="e">
        <f>#REF!</f>
        <v>#REF!</v>
      </c>
      <c r="K301" s="13" t="e">
        <f>#REF!</f>
        <v>#REF!</v>
      </c>
      <c r="L301" s="13" t="e">
        <f>#REF!</f>
        <v>#REF!</v>
      </c>
      <c r="M301" s="13">
        <f t="shared" si="23"/>
        <v>780</v>
      </c>
      <c r="N301" s="13">
        <f t="shared" si="24"/>
        <v>17862</v>
      </c>
    </row>
    <row r="302" spans="1:15" s="14" customFormat="1" x14ac:dyDescent="0.2">
      <c r="A302" s="21">
        <v>6</v>
      </c>
      <c r="B302" s="22" t="s">
        <v>379</v>
      </c>
      <c r="C302" s="23" t="s">
        <v>15</v>
      </c>
      <c r="D302" s="24" t="s">
        <v>290</v>
      </c>
      <c r="E302" s="25">
        <v>790</v>
      </c>
      <c r="F302" s="24">
        <v>16669</v>
      </c>
      <c r="G302" s="13" t="e">
        <f>#REF!</f>
        <v>#REF!</v>
      </c>
      <c r="H302" s="13" t="e">
        <f>#REF!</f>
        <v>#REF!</v>
      </c>
      <c r="I302" s="13" t="e">
        <f>#REF!</f>
        <v>#REF!</v>
      </c>
      <c r="J302" s="13" t="e">
        <f>#REF!</f>
        <v>#REF!</v>
      </c>
      <c r="K302" s="13" t="e">
        <f>#REF!</f>
        <v>#REF!</v>
      </c>
      <c r="L302" s="13" t="e">
        <f>#REF!</f>
        <v>#REF!</v>
      </c>
      <c r="M302" s="13">
        <f t="shared" si="23"/>
        <v>790</v>
      </c>
      <c r="N302" s="13">
        <f t="shared" si="24"/>
        <v>16669</v>
      </c>
    </row>
    <row r="303" spans="1:15" s="14" customFormat="1" ht="25.5" x14ac:dyDescent="0.2">
      <c r="A303" s="21">
        <v>7</v>
      </c>
      <c r="B303" s="22" t="s">
        <v>380</v>
      </c>
      <c r="C303" s="23" t="s">
        <v>15</v>
      </c>
      <c r="D303" s="24" t="s">
        <v>381</v>
      </c>
      <c r="E303" s="25">
        <v>2080</v>
      </c>
      <c r="F303" s="24">
        <v>12105.59</v>
      </c>
      <c r="G303" s="13" t="e">
        <f>#REF!</f>
        <v>#REF!</v>
      </c>
      <c r="H303" s="13" t="e">
        <f>#REF!</f>
        <v>#REF!</v>
      </c>
      <c r="I303" s="13" t="e">
        <f>#REF!</f>
        <v>#REF!</v>
      </c>
      <c r="J303" s="13" t="e">
        <f>#REF!</f>
        <v>#REF!</v>
      </c>
      <c r="K303" s="13" t="e">
        <f>#REF!</f>
        <v>#REF!</v>
      </c>
      <c r="L303" s="13" t="e">
        <f>#REF!</f>
        <v>#REF!</v>
      </c>
      <c r="M303" s="13">
        <f t="shared" si="23"/>
        <v>2080</v>
      </c>
      <c r="N303" s="13">
        <f t="shared" si="24"/>
        <v>12105.59</v>
      </c>
    </row>
    <row r="304" spans="1:15" s="14" customFormat="1" ht="25.5" x14ac:dyDescent="0.2">
      <c r="A304" s="21">
        <v>8</v>
      </c>
      <c r="B304" s="22" t="s">
        <v>382</v>
      </c>
      <c r="C304" s="23" t="s">
        <v>15</v>
      </c>
      <c r="D304" s="24" t="s">
        <v>383</v>
      </c>
      <c r="E304" s="25">
        <v>5210</v>
      </c>
      <c r="F304" s="24">
        <v>29957.5</v>
      </c>
      <c r="G304" s="13" t="e">
        <f>#REF!</f>
        <v>#REF!</v>
      </c>
      <c r="H304" s="13" t="e">
        <f>#REF!</f>
        <v>#REF!</v>
      </c>
      <c r="I304" s="13" t="e">
        <f>#REF!</f>
        <v>#REF!</v>
      </c>
      <c r="J304" s="13" t="e">
        <f>#REF!</f>
        <v>#REF!</v>
      </c>
      <c r="K304" s="13" t="e">
        <f>#REF!</f>
        <v>#REF!</v>
      </c>
      <c r="L304" s="13" t="e">
        <f>#REF!</f>
        <v>#REF!</v>
      </c>
      <c r="M304" s="13">
        <f t="shared" si="23"/>
        <v>5210</v>
      </c>
      <c r="N304" s="13">
        <f t="shared" si="24"/>
        <v>29957.5</v>
      </c>
    </row>
    <row r="305" spans="1:15" s="14" customFormat="1" ht="13.5" thickBot="1" x14ac:dyDescent="0.25">
      <c r="A305" s="21">
        <v>9</v>
      </c>
      <c r="B305" s="22" t="s">
        <v>384</v>
      </c>
      <c r="C305" s="23" t="s">
        <v>385</v>
      </c>
      <c r="D305" s="24"/>
      <c r="E305" s="25"/>
      <c r="F305" s="24">
        <v>2866.83</v>
      </c>
      <c r="G305" s="13" t="e">
        <f>#REF!</f>
        <v>#REF!</v>
      </c>
      <c r="H305" s="13" t="e">
        <f>#REF!</f>
        <v>#REF!</v>
      </c>
      <c r="I305" s="13" t="e">
        <f>#REF!</f>
        <v>#REF!</v>
      </c>
      <c r="J305" s="13" t="e">
        <f>#REF!</f>
        <v>#REF!</v>
      </c>
      <c r="K305" s="13" t="e">
        <f>#REF!</f>
        <v>#REF!</v>
      </c>
      <c r="L305" s="13" t="e">
        <f>#REF!</f>
        <v>#REF!</v>
      </c>
      <c r="M305" s="13">
        <f t="shared" si="23"/>
        <v>0</v>
      </c>
      <c r="N305" s="13">
        <f t="shared" si="24"/>
        <v>2866.83</v>
      </c>
    </row>
    <row r="306" spans="1:15" s="8" customFormat="1" ht="13.5" thickBot="1" x14ac:dyDescent="0.25">
      <c r="A306" s="15"/>
      <c r="B306" s="16"/>
      <c r="C306" s="16"/>
      <c r="D306" s="17"/>
      <c r="E306" s="18">
        <f>SUM(Лист1!M296:M305)</f>
        <v>14346</v>
      </c>
      <c r="F306" s="19">
        <f>SUM(Лист1!N296:N305)</f>
        <v>219456.41</v>
      </c>
    </row>
    <row r="307" spans="1:15" s="12" customFormat="1" ht="15" customHeight="1" thickBot="1" x14ac:dyDescent="0.25">
      <c r="A307" s="29" t="s">
        <v>472</v>
      </c>
      <c r="B307" s="10"/>
      <c r="C307" s="10"/>
      <c r="D307" s="10"/>
      <c r="E307" s="11"/>
      <c r="F307" s="10"/>
    </row>
    <row r="308" spans="1:15" s="12" customFormat="1" ht="15" hidden="1" customHeight="1" thickBot="1" x14ac:dyDescent="0.25">
      <c r="A308" s="26"/>
      <c r="B308" s="27"/>
      <c r="C308" s="27"/>
      <c r="D308" s="27"/>
      <c r="E308" s="28"/>
      <c r="F308" s="27"/>
      <c r="O308" s="12" t="s">
        <v>10</v>
      </c>
    </row>
    <row r="309" spans="1:15" s="14" customFormat="1" x14ac:dyDescent="0.2">
      <c r="A309" s="21">
        <v>1</v>
      </c>
      <c r="B309" s="22" t="s">
        <v>386</v>
      </c>
      <c r="C309" s="23" t="s">
        <v>387</v>
      </c>
      <c r="D309" s="24" t="s">
        <v>388</v>
      </c>
      <c r="E309" s="25">
        <v>150</v>
      </c>
      <c r="F309" s="24">
        <v>16095</v>
      </c>
      <c r="G309" s="13" t="e">
        <f>#REF!</f>
        <v>#REF!</v>
      </c>
      <c r="H309" s="13" t="e">
        <f>#REF!</f>
        <v>#REF!</v>
      </c>
      <c r="I309" s="13" t="e">
        <f>#REF!</f>
        <v>#REF!</v>
      </c>
      <c r="J309" s="13" t="e">
        <f>#REF!</f>
        <v>#REF!</v>
      </c>
      <c r="K309" s="13" t="e">
        <f>#REF!</f>
        <v>#REF!</v>
      </c>
      <c r="L309" s="13" t="e">
        <f>#REF!</f>
        <v>#REF!</v>
      </c>
      <c r="M309" s="13">
        <f t="shared" ref="M309:M320" si="25">E309</f>
        <v>150</v>
      </c>
      <c r="N309" s="13">
        <f t="shared" ref="N309:N320" si="26">F309</f>
        <v>16095</v>
      </c>
    </row>
    <row r="310" spans="1:15" s="14" customFormat="1" x14ac:dyDescent="0.2">
      <c r="A310" s="21">
        <v>2</v>
      </c>
      <c r="B310" s="22" t="s">
        <v>389</v>
      </c>
      <c r="C310" s="23" t="s">
        <v>387</v>
      </c>
      <c r="D310" s="24" t="s">
        <v>390</v>
      </c>
      <c r="E310" s="25">
        <v>170</v>
      </c>
      <c r="F310" s="24">
        <v>972.23</v>
      </c>
      <c r="G310" s="13" t="e">
        <f>#REF!</f>
        <v>#REF!</v>
      </c>
      <c r="H310" s="13" t="e">
        <f>#REF!</f>
        <v>#REF!</v>
      </c>
      <c r="I310" s="13" t="e">
        <f>#REF!</f>
        <v>#REF!</v>
      </c>
      <c r="J310" s="13" t="e">
        <f>#REF!</f>
        <v>#REF!</v>
      </c>
      <c r="K310" s="13" t="e">
        <f>#REF!</f>
        <v>#REF!</v>
      </c>
      <c r="L310" s="13" t="e">
        <f>#REF!</f>
        <v>#REF!</v>
      </c>
      <c r="M310" s="13">
        <f t="shared" si="25"/>
        <v>170</v>
      </c>
      <c r="N310" s="13">
        <f t="shared" si="26"/>
        <v>972.23</v>
      </c>
    </row>
    <row r="311" spans="1:15" s="14" customFormat="1" x14ac:dyDescent="0.2">
      <c r="A311" s="21">
        <v>3</v>
      </c>
      <c r="B311" s="22" t="s">
        <v>391</v>
      </c>
      <c r="C311" s="23" t="s">
        <v>387</v>
      </c>
      <c r="D311" s="24" t="s">
        <v>392</v>
      </c>
      <c r="E311" s="25">
        <v>290</v>
      </c>
      <c r="F311" s="24">
        <v>1352.5600000000002</v>
      </c>
      <c r="G311" s="13" t="e">
        <f>#REF!</f>
        <v>#REF!</v>
      </c>
      <c r="H311" s="13" t="e">
        <f>#REF!</f>
        <v>#REF!</v>
      </c>
      <c r="I311" s="13" t="e">
        <f>#REF!</f>
        <v>#REF!</v>
      </c>
      <c r="J311" s="13" t="e">
        <f>#REF!</f>
        <v>#REF!</v>
      </c>
      <c r="K311" s="13" t="e">
        <f>#REF!</f>
        <v>#REF!</v>
      </c>
      <c r="L311" s="13" t="e">
        <f>#REF!</f>
        <v>#REF!</v>
      </c>
      <c r="M311" s="13">
        <f t="shared" si="25"/>
        <v>290</v>
      </c>
      <c r="N311" s="13">
        <f t="shared" si="26"/>
        <v>1352.5600000000002</v>
      </c>
    </row>
    <row r="312" spans="1:15" s="14" customFormat="1" x14ac:dyDescent="0.2">
      <c r="A312" s="21">
        <v>4</v>
      </c>
      <c r="B312" s="22" t="s">
        <v>393</v>
      </c>
      <c r="C312" s="23" t="s">
        <v>387</v>
      </c>
      <c r="D312" s="24" t="s">
        <v>394</v>
      </c>
      <c r="E312" s="25">
        <v>30</v>
      </c>
      <c r="F312" s="24">
        <v>158.22</v>
      </c>
      <c r="G312" s="13" t="e">
        <f>#REF!</f>
        <v>#REF!</v>
      </c>
      <c r="H312" s="13" t="e">
        <f>#REF!</f>
        <v>#REF!</v>
      </c>
      <c r="I312" s="13" t="e">
        <f>#REF!</f>
        <v>#REF!</v>
      </c>
      <c r="J312" s="13" t="e">
        <f>#REF!</f>
        <v>#REF!</v>
      </c>
      <c r="K312" s="13" t="e">
        <f>#REF!</f>
        <v>#REF!</v>
      </c>
      <c r="L312" s="13" t="e">
        <f>#REF!</f>
        <v>#REF!</v>
      </c>
      <c r="M312" s="13">
        <f t="shared" si="25"/>
        <v>30</v>
      </c>
      <c r="N312" s="13">
        <f t="shared" si="26"/>
        <v>158.22</v>
      </c>
    </row>
    <row r="313" spans="1:15" s="14" customFormat="1" x14ac:dyDescent="0.2">
      <c r="A313" s="21">
        <v>5</v>
      </c>
      <c r="B313" s="22" t="s">
        <v>395</v>
      </c>
      <c r="C313" s="23" t="s">
        <v>387</v>
      </c>
      <c r="D313" s="24" t="s">
        <v>396</v>
      </c>
      <c r="E313" s="25">
        <v>120</v>
      </c>
      <c r="F313" s="24">
        <v>1038</v>
      </c>
      <c r="G313" s="13" t="e">
        <f>#REF!</f>
        <v>#REF!</v>
      </c>
      <c r="H313" s="13" t="e">
        <f>#REF!</f>
        <v>#REF!</v>
      </c>
      <c r="I313" s="13" t="e">
        <f>#REF!</f>
        <v>#REF!</v>
      </c>
      <c r="J313" s="13" t="e">
        <f>#REF!</f>
        <v>#REF!</v>
      </c>
      <c r="K313" s="13" t="e">
        <f>#REF!</f>
        <v>#REF!</v>
      </c>
      <c r="L313" s="13" t="e">
        <f>#REF!</f>
        <v>#REF!</v>
      </c>
      <c r="M313" s="13">
        <f t="shared" si="25"/>
        <v>120</v>
      </c>
      <c r="N313" s="13">
        <f t="shared" si="26"/>
        <v>1038</v>
      </c>
    </row>
    <row r="314" spans="1:15" s="14" customFormat="1" x14ac:dyDescent="0.2">
      <c r="A314" s="21">
        <v>6</v>
      </c>
      <c r="B314" s="22" t="s">
        <v>397</v>
      </c>
      <c r="C314" s="23" t="s">
        <v>387</v>
      </c>
      <c r="D314" s="24" t="s">
        <v>398</v>
      </c>
      <c r="E314" s="25">
        <v>143</v>
      </c>
      <c r="F314" s="24">
        <v>9073.35</v>
      </c>
      <c r="G314" s="13" t="e">
        <f>#REF!</f>
        <v>#REF!</v>
      </c>
      <c r="H314" s="13" t="e">
        <f>#REF!</f>
        <v>#REF!</v>
      </c>
      <c r="I314" s="13" t="e">
        <f>#REF!</f>
        <v>#REF!</v>
      </c>
      <c r="J314" s="13" t="e">
        <f>#REF!</f>
        <v>#REF!</v>
      </c>
      <c r="K314" s="13" t="e">
        <f>#REF!</f>
        <v>#REF!</v>
      </c>
      <c r="L314" s="13" t="e">
        <f>#REF!</f>
        <v>#REF!</v>
      </c>
      <c r="M314" s="13">
        <f t="shared" si="25"/>
        <v>143</v>
      </c>
      <c r="N314" s="13">
        <f t="shared" si="26"/>
        <v>9073.35</v>
      </c>
    </row>
    <row r="315" spans="1:15" s="14" customFormat="1" ht="26.25" customHeight="1" x14ac:dyDescent="0.2">
      <c r="A315" s="21">
        <v>7</v>
      </c>
      <c r="B315" s="22" t="s">
        <v>399</v>
      </c>
      <c r="C315" s="23" t="s">
        <v>15</v>
      </c>
      <c r="D315" s="24" t="s">
        <v>400</v>
      </c>
      <c r="E315" s="25">
        <v>37</v>
      </c>
      <c r="F315" s="24">
        <v>1045.99</v>
      </c>
      <c r="G315" s="13" t="e">
        <f>#REF!</f>
        <v>#REF!</v>
      </c>
      <c r="H315" s="13" t="e">
        <f>#REF!</f>
        <v>#REF!</v>
      </c>
      <c r="I315" s="13" t="e">
        <f>#REF!</f>
        <v>#REF!</v>
      </c>
      <c r="J315" s="13" t="e">
        <f>#REF!</f>
        <v>#REF!</v>
      </c>
      <c r="K315" s="13" t="e">
        <f>#REF!</f>
        <v>#REF!</v>
      </c>
      <c r="L315" s="13" t="e">
        <f>#REF!</f>
        <v>#REF!</v>
      </c>
      <c r="M315" s="13">
        <f t="shared" si="25"/>
        <v>37</v>
      </c>
      <c r="N315" s="13">
        <f t="shared" si="26"/>
        <v>1045.99</v>
      </c>
    </row>
    <row r="316" spans="1:15" s="14" customFormat="1" x14ac:dyDescent="0.2">
      <c r="A316" s="21">
        <v>8</v>
      </c>
      <c r="B316" s="22" t="s">
        <v>401</v>
      </c>
      <c r="C316" s="23" t="s">
        <v>387</v>
      </c>
      <c r="D316" s="24" t="s">
        <v>402</v>
      </c>
      <c r="E316" s="25">
        <v>230</v>
      </c>
      <c r="F316" s="24">
        <v>29854</v>
      </c>
      <c r="G316" s="13" t="e">
        <f>#REF!</f>
        <v>#REF!</v>
      </c>
      <c r="H316" s="13" t="e">
        <f>#REF!</f>
        <v>#REF!</v>
      </c>
      <c r="I316" s="13" t="e">
        <f>#REF!</f>
        <v>#REF!</v>
      </c>
      <c r="J316" s="13" t="e">
        <f>#REF!</f>
        <v>#REF!</v>
      </c>
      <c r="K316" s="13" t="e">
        <f>#REF!</f>
        <v>#REF!</v>
      </c>
      <c r="L316" s="13" t="e">
        <f>#REF!</f>
        <v>#REF!</v>
      </c>
      <c r="M316" s="13">
        <f t="shared" si="25"/>
        <v>230</v>
      </c>
      <c r="N316" s="13">
        <f t="shared" si="26"/>
        <v>29854</v>
      </c>
    </row>
    <row r="317" spans="1:15" s="14" customFormat="1" ht="25.5" x14ac:dyDescent="0.2">
      <c r="A317" s="21">
        <v>9</v>
      </c>
      <c r="B317" s="22" t="s">
        <v>403</v>
      </c>
      <c r="C317" s="23" t="s">
        <v>15</v>
      </c>
      <c r="D317" s="24" t="s">
        <v>404</v>
      </c>
      <c r="E317" s="25">
        <v>490</v>
      </c>
      <c r="F317" s="24">
        <v>35073.96</v>
      </c>
      <c r="G317" s="13" t="e">
        <f>#REF!</f>
        <v>#REF!</v>
      </c>
      <c r="H317" s="13" t="e">
        <f>#REF!</f>
        <v>#REF!</v>
      </c>
      <c r="I317" s="13" t="e">
        <f>#REF!</f>
        <v>#REF!</v>
      </c>
      <c r="J317" s="13" t="e">
        <f>#REF!</f>
        <v>#REF!</v>
      </c>
      <c r="K317" s="13" t="e">
        <f>#REF!</f>
        <v>#REF!</v>
      </c>
      <c r="L317" s="13" t="e">
        <f>#REF!</f>
        <v>#REF!</v>
      </c>
      <c r="M317" s="13">
        <f t="shared" si="25"/>
        <v>490</v>
      </c>
      <c r="N317" s="13">
        <f t="shared" si="26"/>
        <v>35073.96</v>
      </c>
    </row>
    <row r="318" spans="1:15" s="14" customFormat="1" x14ac:dyDescent="0.2">
      <c r="A318" s="21">
        <v>10</v>
      </c>
      <c r="B318" s="22" t="s">
        <v>405</v>
      </c>
      <c r="C318" s="23" t="s">
        <v>387</v>
      </c>
      <c r="D318" s="24" t="s">
        <v>406</v>
      </c>
      <c r="E318" s="25">
        <v>75</v>
      </c>
      <c r="F318" s="24">
        <v>5288.25</v>
      </c>
      <c r="G318" s="13" t="e">
        <f>#REF!</f>
        <v>#REF!</v>
      </c>
      <c r="H318" s="13" t="e">
        <f>#REF!</f>
        <v>#REF!</v>
      </c>
      <c r="I318" s="13" t="e">
        <f>#REF!</f>
        <v>#REF!</v>
      </c>
      <c r="J318" s="13" t="e">
        <f>#REF!</f>
        <v>#REF!</v>
      </c>
      <c r="K318" s="13" t="e">
        <f>#REF!</f>
        <v>#REF!</v>
      </c>
      <c r="L318" s="13" t="e">
        <f>#REF!</f>
        <v>#REF!</v>
      </c>
      <c r="M318" s="13">
        <f t="shared" si="25"/>
        <v>75</v>
      </c>
      <c r="N318" s="13">
        <f t="shared" si="26"/>
        <v>5288.25</v>
      </c>
    </row>
    <row r="319" spans="1:15" s="14" customFormat="1" x14ac:dyDescent="0.2">
      <c r="A319" s="21">
        <v>11</v>
      </c>
      <c r="B319" s="22" t="s">
        <v>407</v>
      </c>
      <c r="C319" s="23" t="s">
        <v>42</v>
      </c>
      <c r="D319" s="24" t="s">
        <v>408</v>
      </c>
      <c r="E319" s="25">
        <v>6746</v>
      </c>
      <c r="F319" s="24">
        <v>18281.66</v>
      </c>
      <c r="G319" s="13" t="e">
        <f>#REF!</f>
        <v>#REF!</v>
      </c>
      <c r="H319" s="13" t="e">
        <f>#REF!</f>
        <v>#REF!</v>
      </c>
      <c r="I319" s="13" t="e">
        <f>#REF!</f>
        <v>#REF!</v>
      </c>
      <c r="J319" s="13" t="e">
        <f>#REF!</f>
        <v>#REF!</v>
      </c>
      <c r="K319" s="13" t="e">
        <f>#REF!</f>
        <v>#REF!</v>
      </c>
      <c r="L319" s="13" t="e">
        <f>#REF!</f>
        <v>#REF!</v>
      </c>
      <c r="M319" s="13">
        <f t="shared" si="25"/>
        <v>6746</v>
      </c>
      <c r="N319" s="13">
        <f t="shared" si="26"/>
        <v>18281.66</v>
      </c>
    </row>
    <row r="320" spans="1:15" s="14" customFormat="1" ht="13.5" thickBot="1" x14ac:dyDescent="0.25">
      <c r="A320" s="21">
        <v>12</v>
      </c>
      <c r="B320" s="22" t="s">
        <v>409</v>
      </c>
      <c r="C320" s="23" t="s">
        <v>15</v>
      </c>
      <c r="D320" s="24" t="s">
        <v>410</v>
      </c>
      <c r="E320" s="25">
        <v>400</v>
      </c>
      <c r="F320" s="24">
        <v>284</v>
      </c>
      <c r="G320" s="13" t="e">
        <f>#REF!</f>
        <v>#REF!</v>
      </c>
      <c r="H320" s="13" t="e">
        <f>#REF!</f>
        <v>#REF!</v>
      </c>
      <c r="I320" s="13" t="e">
        <f>#REF!</f>
        <v>#REF!</v>
      </c>
      <c r="J320" s="13" t="e">
        <f>#REF!</f>
        <v>#REF!</v>
      </c>
      <c r="K320" s="13" t="e">
        <f>#REF!</f>
        <v>#REF!</v>
      </c>
      <c r="L320" s="13" t="e">
        <f>#REF!</f>
        <v>#REF!</v>
      </c>
      <c r="M320" s="13">
        <f t="shared" si="25"/>
        <v>400</v>
      </c>
      <c r="N320" s="13">
        <f t="shared" si="26"/>
        <v>284</v>
      </c>
    </row>
    <row r="321" spans="1:15" s="8" customFormat="1" ht="13.5" thickBot="1" x14ac:dyDescent="0.25">
      <c r="A321" s="15"/>
      <c r="B321" s="16"/>
      <c r="C321" s="16"/>
      <c r="D321" s="17"/>
      <c r="E321" s="18">
        <f>SUM(Лист1!M307:M320)</f>
        <v>8881</v>
      </c>
      <c r="F321" s="19">
        <f>SUM(Лист1!N307:N320)</f>
        <v>118517.22</v>
      </c>
    </row>
    <row r="322" spans="1:15" s="12" customFormat="1" ht="15" customHeight="1" thickBot="1" x14ac:dyDescent="0.25">
      <c r="A322" s="29" t="s">
        <v>473</v>
      </c>
      <c r="B322" s="10"/>
      <c r="C322" s="10"/>
      <c r="D322" s="10"/>
      <c r="E322" s="11"/>
      <c r="F322" s="10"/>
    </row>
    <row r="323" spans="1:15" s="12" customFormat="1" ht="15" hidden="1" customHeight="1" thickBot="1" x14ac:dyDescent="0.25">
      <c r="A323" s="26"/>
      <c r="B323" s="27"/>
      <c r="C323" s="27"/>
      <c r="D323" s="27"/>
      <c r="E323" s="28"/>
      <c r="F323" s="27"/>
      <c r="O323" s="12" t="s">
        <v>10</v>
      </c>
    </row>
    <row r="324" spans="1:15" s="14" customFormat="1" x14ac:dyDescent="0.2">
      <c r="A324" s="21">
        <v>1</v>
      </c>
      <c r="B324" s="22" t="s">
        <v>386</v>
      </c>
      <c r="C324" s="23" t="s">
        <v>387</v>
      </c>
      <c r="D324" s="24">
        <v>1</v>
      </c>
      <c r="E324" s="25">
        <v>17</v>
      </c>
      <c r="F324" s="24">
        <v>17</v>
      </c>
      <c r="G324" s="13" t="e">
        <f>#REF!</f>
        <v>#REF!</v>
      </c>
      <c r="H324" s="13" t="e">
        <f>#REF!</f>
        <v>#REF!</v>
      </c>
      <c r="I324" s="13" t="e">
        <f>#REF!</f>
        <v>#REF!</v>
      </c>
      <c r="J324" s="13" t="e">
        <f>#REF!</f>
        <v>#REF!</v>
      </c>
      <c r="K324" s="13" t="e">
        <f>#REF!</f>
        <v>#REF!</v>
      </c>
      <c r="L324" s="13" t="e">
        <f>#REF!</f>
        <v>#REF!</v>
      </c>
      <c r="M324" s="13">
        <f t="shared" ref="M324:M330" si="27">E324</f>
        <v>17</v>
      </c>
      <c r="N324" s="13">
        <f t="shared" ref="N324:N330" si="28">F324</f>
        <v>17</v>
      </c>
    </row>
    <row r="325" spans="1:15" s="14" customFormat="1" ht="25.5" x14ac:dyDescent="0.2">
      <c r="A325" s="21">
        <v>2</v>
      </c>
      <c r="B325" s="22" t="s">
        <v>411</v>
      </c>
      <c r="C325" s="23" t="s">
        <v>15</v>
      </c>
      <c r="D325" s="24" t="s">
        <v>412</v>
      </c>
      <c r="E325" s="25">
        <v>1</v>
      </c>
      <c r="F325" s="24">
        <v>1017.0300000000001</v>
      </c>
      <c r="G325" s="13" t="e">
        <f>#REF!</f>
        <v>#REF!</v>
      </c>
      <c r="H325" s="13" t="e">
        <f>#REF!</f>
        <v>#REF!</v>
      </c>
      <c r="I325" s="13" t="e">
        <f>#REF!</f>
        <v>#REF!</v>
      </c>
      <c r="J325" s="13" t="e">
        <f>#REF!</f>
        <v>#REF!</v>
      </c>
      <c r="K325" s="13" t="e">
        <f>#REF!</f>
        <v>#REF!</v>
      </c>
      <c r="L325" s="13" t="e">
        <f>#REF!</f>
        <v>#REF!</v>
      </c>
      <c r="M325" s="13">
        <f t="shared" si="27"/>
        <v>1</v>
      </c>
      <c r="N325" s="13">
        <f t="shared" si="28"/>
        <v>1017.0300000000001</v>
      </c>
    </row>
    <row r="326" spans="1:15" s="14" customFormat="1" x14ac:dyDescent="0.2">
      <c r="A326" s="21">
        <v>3</v>
      </c>
      <c r="B326" s="22" t="s">
        <v>413</v>
      </c>
      <c r="C326" s="23" t="s">
        <v>42</v>
      </c>
      <c r="D326" s="24" t="s">
        <v>414</v>
      </c>
      <c r="E326" s="25">
        <v>113</v>
      </c>
      <c r="F326" s="24">
        <v>347.63</v>
      </c>
      <c r="G326" s="13" t="e">
        <f>#REF!</f>
        <v>#REF!</v>
      </c>
      <c r="H326" s="13" t="e">
        <f>#REF!</f>
        <v>#REF!</v>
      </c>
      <c r="I326" s="13" t="e">
        <f>#REF!</f>
        <v>#REF!</v>
      </c>
      <c r="J326" s="13" t="e">
        <f>#REF!</f>
        <v>#REF!</v>
      </c>
      <c r="K326" s="13" t="e">
        <f>#REF!</f>
        <v>#REF!</v>
      </c>
      <c r="L326" s="13" t="e">
        <f>#REF!</f>
        <v>#REF!</v>
      </c>
      <c r="M326" s="13">
        <f t="shared" si="27"/>
        <v>113</v>
      </c>
      <c r="N326" s="13">
        <f t="shared" si="28"/>
        <v>347.63</v>
      </c>
    </row>
    <row r="327" spans="1:15" s="14" customFormat="1" ht="25.5" x14ac:dyDescent="0.2">
      <c r="A327" s="21">
        <v>4</v>
      </c>
      <c r="B327" s="22" t="s">
        <v>415</v>
      </c>
      <c r="C327" s="23" t="s">
        <v>15</v>
      </c>
      <c r="D327" s="24" t="s">
        <v>416</v>
      </c>
      <c r="E327" s="25">
        <v>7</v>
      </c>
      <c r="F327" s="24">
        <v>806.54000000000008</v>
      </c>
      <c r="G327" s="13" t="e">
        <f>#REF!</f>
        <v>#REF!</v>
      </c>
      <c r="H327" s="13" t="e">
        <f>#REF!</f>
        <v>#REF!</v>
      </c>
      <c r="I327" s="13" t="e">
        <f>#REF!</f>
        <v>#REF!</v>
      </c>
      <c r="J327" s="13" t="e">
        <f>#REF!</f>
        <v>#REF!</v>
      </c>
      <c r="K327" s="13" t="e">
        <f>#REF!</f>
        <v>#REF!</v>
      </c>
      <c r="L327" s="13" t="e">
        <f>#REF!</f>
        <v>#REF!</v>
      </c>
      <c r="M327" s="13">
        <f t="shared" si="27"/>
        <v>7</v>
      </c>
      <c r="N327" s="13">
        <f t="shared" si="28"/>
        <v>806.54000000000008</v>
      </c>
    </row>
    <row r="328" spans="1:15" s="14" customFormat="1" ht="14.25" customHeight="1" x14ac:dyDescent="0.2">
      <c r="A328" s="21">
        <v>5</v>
      </c>
      <c r="B328" s="22" t="s">
        <v>417</v>
      </c>
      <c r="C328" s="23" t="s">
        <v>15</v>
      </c>
      <c r="D328" s="24" t="s">
        <v>418</v>
      </c>
      <c r="E328" s="25">
        <v>7</v>
      </c>
      <c r="F328" s="24">
        <v>11325.230000000001</v>
      </c>
      <c r="G328" s="13" t="e">
        <f>#REF!</f>
        <v>#REF!</v>
      </c>
      <c r="H328" s="13" t="e">
        <f>#REF!</f>
        <v>#REF!</v>
      </c>
      <c r="I328" s="13" t="e">
        <f>#REF!</f>
        <v>#REF!</v>
      </c>
      <c r="J328" s="13" t="e">
        <f>#REF!</f>
        <v>#REF!</v>
      </c>
      <c r="K328" s="13" t="e">
        <f>#REF!</f>
        <v>#REF!</v>
      </c>
      <c r="L328" s="13" t="e">
        <f>#REF!</f>
        <v>#REF!</v>
      </c>
      <c r="M328" s="13">
        <f t="shared" si="27"/>
        <v>7</v>
      </c>
      <c r="N328" s="13">
        <f t="shared" si="28"/>
        <v>11325.230000000001</v>
      </c>
    </row>
    <row r="329" spans="1:15" s="14" customFormat="1" x14ac:dyDescent="0.2">
      <c r="A329" s="21">
        <v>6</v>
      </c>
      <c r="B329" s="22" t="s">
        <v>419</v>
      </c>
      <c r="C329" s="23" t="s">
        <v>42</v>
      </c>
      <c r="D329" s="24" t="s">
        <v>420</v>
      </c>
      <c r="E329" s="25">
        <v>34</v>
      </c>
      <c r="F329" s="24">
        <v>1548.73</v>
      </c>
      <c r="G329" s="13" t="e">
        <f>#REF!</f>
        <v>#REF!</v>
      </c>
      <c r="H329" s="13" t="e">
        <f>#REF!</f>
        <v>#REF!</v>
      </c>
      <c r="I329" s="13" t="e">
        <f>#REF!</f>
        <v>#REF!</v>
      </c>
      <c r="J329" s="13" t="e">
        <f>#REF!</f>
        <v>#REF!</v>
      </c>
      <c r="K329" s="13" t="e">
        <f>#REF!</f>
        <v>#REF!</v>
      </c>
      <c r="L329" s="13" t="e">
        <f>#REF!</f>
        <v>#REF!</v>
      </c>
      <c r="M329" s="13">
        <f t="shared" si="27"/>
        <v>34</v>
      </c>
      <c r="N329" s="13">
        <f t="shared" si="28"/>
        <v>1548.73</v>
      </c>
    </row>
    <row r="330" spans="1:15" s="14" customFormat="1" ht="25.5" x14ac:dyDescent="0.2">
      <c r="A330" s="21">
        <v>7</v>
      </c>
      <c r="B330" s="22" t="s">
        <v>421</v>
      </c>
      <c r="C330" s="23" t="s">
        <v>42</v>
      </c>
      <c r="D330" s="24" t="s">
        <v>422</v>
      </c>
      <c r="E330" s="25">
        <v>137</v>
      </c>
      <c r="F330" s="24">
        <v>230.67000000000002</v>
      </c>
      <c r="G330" s="13" t="e">
        <f>#REF!</f>
        <v>#REF!</v>
      </c>
      <c r="H330" s="13" t="e">
        <f>#REF!</f>
        <v>#REF!</v>
      </c>
      <c r="I330" s="13" t="e">
        <f>#REF!</f>
        <v>#REF!</v>
      </c>
      <c r="J330" s="13" t="e">
        <f>#REF!</f>
        <v>#REF!</v>
      </c>
      <c r="K330" s="13" t="e">
        <f>#REF!</f>
        <v>#REF!</v>
      </c>
      <c r="L330" s="13" t="e">
        <f>#REF!</f>
        <v>#REF!</v>
      </c>
      <c r="M330" s="13">
        <f t="shared" si="27"/>
        <v>137</v>
      </c>
      <c r="N330" s="13">
        <f t="shared" si="28"/>
        <v>230.67000000000002</v>
      </c>
    </row>
    <row r="331" spans="1:15" s="8" customFormat="1" ht="13.5" customHeight="1" thickBot="1" x14ac:dyDescent="0.25"/>
    <row r="332" spans="1:15" s="8" customFormat="1" ht="26.25" customHeight="1" x14ac:dyDescent="0.2">
      <c r="A332" s="33" t="s">
        <v>4</v>
      </c>
      <c r="B332" s="30" t="s">
        <v>0</v>
      </c>
      <c r="C332" s="38" t="s">
        <v>5</v>
      </c>
      <c r="D332" s="30" t="s">
        <v>6</v>
      </c>
      <c r="E332" s="30" t="s">
        <v>9</v>
      </c>
      <c r="F332" s="30"/>
    </row>
    <row r="333" spans="1:15" s="8" customFormat="1" ht="12.75" customHeight="1" x14ac:dyDescent="0.2">
      <c r="A333" s="34"/>
      <c r="B333" s="36"/>
      <c r="C333" s="39"/>
      <c r="D333" s="36"/>
      <c r="E333" s="31" t="s">
        <v>7</v>
      </c>
      <c r="F333" s="31" t="s">
        <v>8</v>
      </c>
    </row>
    <row r="334" spans="1:15" s="8" customFormat="1" ht="13.5" customHeight="1" thickBot="1" x14ac:dyDescent="0.25">
      <c r="A334" s="35"/>
      <c r="B334" s="37"/>
      <c r="C334" s="40"/>
      <c r="D334" s="37"/>
      <c r="E334" s="32"/>
      <c r="F334" s="32"/>
    </row>
    <row r="335" spans="1:15" s="14" customFormat="1" ht="27.75" customHeight="1" x14ac:dyDescent="0.2">
      <c r="A335" s="21">
        <v>8</v>
      </c>
      <c r="B335" s="22" t="s">
        <v>423</v>
      </c>
      <c r="C335" s="23" t="s">
        <v>15</v>
      </c>
      <c r="D335" s="24" t="s">
        <v>424</v>
      </c>
      <c r="E335" s="25">
        <v>52</v>
      </c>
      <c r="F335" s="24">
        <v>608.4</v>
      </c>
      <c r="G335" s="13" t="e">
        <f>#REF!</f>
        <v>#REF!</v>
      </c>
      <c r="H335" s="13" t="e">
        <f>#REF!</f>
        <v>#REF!</v>
      </c>
      <c r="I335" s="13" t="e">
        <f>#REF!</f>
        <v>#REF!</v>
      </c>
      <c r="J335" s="13" t="e">
        <f>#REF!</f>
        <v>#REF!</v>
      </c>
      <c r="K335" s="13" t="e">
        <f>#REF!</f>
        <v>#REF!</v>
      </c>
      <c r="L335" s="13" t="e">
        <f>#REF!</f>
        <v>#REF!</v>
      </c>
      <c r="M335" s="13">
        <f>E335</f>
        <v>52</v>
      </c>
      <c r="N335" s="13">
        <f>F335</f>
        <v>608.4</v>
      </c>
    </row>
    <row r="336" spans="1:15" s="14" customFormat="1" ht="38.25" x14ac:dyDescent="0.2">
      <c r="A336" s="21">
        <v>9</v>
      </c>
      <c r="B336" s="22" t="s">
        <v>425</v>
      </c>
      <c r="C336" s="23" t="s">
        <v>15</v>
      </c>
      <c r="D336" s="24" t="s">
        <v>424</v>
      </c>
      <c r="E336" s="25">
        <v>44</v>
      </c>
      <c r="F336" s="24">
        <v>514.80000000000007</v>
      </c>
      <c r="G336" s="13" t="e">
        <f>#REF!</f>
        <v>#REF!</v>
      </c>
      <c r="H336" s="13" t="e">
        <f>#REF!</f>
        <v>#REF!</v>
      </c>
      <c r="I336" s="13" t="e">
        <f>#REF!</f>
        <v>#REF!</v>
      </c>
      <c r="J336" s="13" t="e">
        <f>#REF!</f>
        <v>#REF!</v>
      </c>
      <c r="K336" s="13" t="e">
        <f>#REF!</f>
        <v>#REF!</v>
      </c>
      <c r="L336" s="13" t="e">
        <f>#REF!</f>
        <v>#REF!</v>
      </c>
      <c r="M336" s="13">
        <f>E336</f>
        <v>44</v>
      </c>
      <c r="N336" s="13">
        <f>F336</f>
        <v>514.80000000000007</v>
      </c>
    </row>
    <row r="337" spans="1:15" s="14" customFormat="1" ht="26.25" thickBot="1" x14ac:dyDescent="0.25">
      <c r="A337" s="21">
        <v>10</v>
      </c>
      <c r="B337" s="22" t="s">
        <v>426</v>
      </c>
      <c r="C337" s="23" t="s">
        <v>15</v>
      </c>
      <c r="D337" s="24" t="s">
        <v>427</v>
      </c>
      <c r="E337" s="25">
        <v>16</v>
      </c>
      <c r="F337" s="24">
        <v>331.2</v>
      </c>
      <c r="G337" s="13" t="e">
        <f>#REF!</f>
        <v>#REF!</v>
      </c>
      <c r="H337" s="13" t="e">
        <f>#REF!</f>
        <v>#REF!</v>
      </c>
      <c r="I337" s="13" t="e">
        <f>#REF!</f>
        <v>#REF!</v>
      </c>
      <c r="J337" s="13" t="e">
        <f>#REF!</f>
        <v>#REF!</v>
      </c>
      <c r="K337" s="13" t="e">
        <f>#REF!</f>
        <v>#REF!</v>
      </c>
      <c r="L337" s="13" t="e">
        <f>#REF!</f>
        <v>#REF!</v>
      </c>
      <c r="M337" s="13">
        <f>E337</f>
        <v>16</v>
      </c>
      <c r="N337" s="13">
        <f>F337</f>
        <v>331.2</v>
      </c>
    </row>
    <row r="338" spans="1:15" s="8" customFormat="1" ht="13.5" thickBot="1" x14ac:dyDescent="0.25">
      <c r="A338" s="15"/>
      <c r="B338" s="16"/>
      <c r="C338" s="16"/>
      <c r="D338" s="17"/>
      <c r="E338" s="18">
        <f>SUM(Лист1!M322:M337)</f>
        <v>428</v>
      </c>
      <c r="F338" s="19">
        <f>SUM(Лист1!N322:N337)</f>
        <v>16747.230000000003</v>
      </c>
    </row>
    <row r="339" spans="1:15" s="12" customFormat="1" ht="15" customHeight="1" thickBot="1" x14ac:dyDescent="0.25">
      <c r="A339" s="29" t="s">
        <v>474</v>
      </c>
      <c r="B339" s="10"/>
      <c r="C339" s="10"/>
      <c r="D339" s="10"/>
      <c r="E339" s="11"/>
      <c r="F339" s="10"/>
    </row>
    <row r="340" spans="1:15" s="12" customFormat="1" ht="15" hidden="1" customHeight="1" thickBot="1" x14ac:dyDescent="0.25">
      <c r="A340" s="26"/>
      <c r="B340" s="27"/>
      <c r="C340" s="27"/>
      <c r="D340" s="27"/>
      <c r="E340" s="28"/>
      <c r="F340" s="27"/>
      <c r="O340" s="12" t="s">
        <v>10</v>
      </c>
    </row>
    <row r="341" spans="1:15" s="14" customFormat="1" x14ac:dyDescent="0.2">
      <c r="A341" s="21">
        <v>1</v>
      </c>
      <c r="B341" s="22" t="s">
        <v>428</v>
      </c>
      <c r="C341" s="23" t="s">
        <v>17</v>
      </c>
      <c r="D341" s="24">
        <v>525</v>
      </c>
      <c r="E341" s="25">
        <v>2E-3</v>
      </c>
      <c r="F341" s="24">
        <v>1.05</v>
      </c>
      <c r="G341" s="13" t="e">
        <f>#REF!</f>
        <v>#REF!</v>
      </c>
      <c r="H341" s="13" t="e">
        <f>#REF!</f>
        <v>#REF!</v>
      </c>
      <c r="I341" s="13" t="e">
        <f>#REF!</f>
        <v>#REF!</v>
      </c>
      <c r="J341" s="13" t="e">
        <f>#REF!</f>
        <v>#REF!</v>
      </c>
      <c r="K341" s="13" t="e">
        <f>#REF!</f>
        <v>#REF!</v>
      </c>
      <c r="L341" s="13" t="e">
        <f>#REF!</f>
        <v>#REF!</v>
      </c>
      <c r="M341" s="13">
        <f t="shared" ref="M341:M351" si="29">E341</f>
        <v>2E-3</v>
      </c>
      <c r="N341" s="13">
        <f t="shared" ref="N341:N351" si="30">F341</f>
        <v>1.05</v>
      </c>
    </row>
    <row r="342" spans="1:15" s="14" customFormat="1" x14ac:dyDescent="0.2">
      <c r="A342" s="21">
        <v>2</v>
      </c>
      <c r="B342" s="22" t="s">
        <v>429</v>
      </c>
      <c r="C342" s="23" t="s">
        <v>15</v>
      </c>
      <c r="D342" s="24"/>
      <c r="E342" s="25">
        <v>265</v>
      </c>
      <c r="F342" s="24"/>
      <c r="G342" s="13" t="e">
        <f>#REF!</f>
        <v>#REF!</v>
      </c>
      <c r="H342" s="13" t="e">
        <f>#REF!</f>
        <v>#REF!</v>
      </c>
      <c r="I342" s="13" t="e">
        <f>#REF!</f>
        <v>#REF!</v>
      </c>
      <c r="J342" s="13" t="e">
        <f>#REF!</f>
        <v>#REF!</v>
      </c>
      <c r="K342" s="13" t="e">
        <f>#REF!</f>
        <v>#REF!</v>
      </c>
      <c r="L342" s="13" t="e">
        <f>#REF!</f>
        <v>#REF!</v>
      </c>
      <c r="M342" s="13">
        <f t="shared" si="29"/>
        <v>265</v>
      </c>
      <c r="N342" s="13">
        <f t="shared" si="30"/>
        <v>0</v>
      </c>
    </row>
    <row r="343" spans="1:15" s="14" customFormat="1" x14ac:dyDescent="0.2">
      <c r="A343" s="21">
        <v>3</v>
      </c>
      <c r="B343" s="22" t="s">
        <v>430</v>
      </c>
      <c r="C343" s="23" t="s">
        <v>15</v>
      </c>
      <c r="D343" s="24"/>
      <c r="E343" s="25">
        <v>46</v>
      </c>
      <c r="F343" s="24"/>
      <c r="G343" s="13" t="e">
        <f>#REF!</f>
        <v>#REF!</v>
      </c>
      <c r="H343" s="13" t="e">
        <f>#REF!</f>
        <v>#REF!</v>
      </c>
      <c r="I343" s="13" t="e">
        <f>#REF!</f>
        <v>#REF!</v>
      </c>
      <c r="J343" s="13" t="e">
        <f>#REF!</f>
        <v>#REF!</v>
      </c>
      <c r="K343" s="13" t="e">
        <f>#REF!</f>
        <v>#REF!</v>
      </c>
      <c r="L343" s="13" t="e">
        <f>#REF!</f>
        <v>#REF!</v>
      </c>
      <c r="M343" s="13">
        <f t="shared" si="29"/>
        <v>46</v>
      </c>
      <c r="N343" s="13">
        <f t="shared" si="30"/>
        <v>0</v>
      </c>
    </row>
    <row r="344" spans="1:15" s="14" customFormat="1" ht="25.5" x14ac:dyDescent="0.2">
      <c r="A344" s="21">
        <v>4</v>
      </c>
      <c r="B344" s="22" t="s">
        <v>431</v>
      </c>
      <c r="C344" s="23" t="s">
        <v>17</v>
      </c>
      <c r="D344" s="24">
        <v>250</v>
      </c>
      <c r="E344" s="25">
        <v>0.15</v>
      </c>
      <c r="F344" s="24">
        <v>37.5</v>
      </c>
      <c r="G344" s="13" t="e">
        <f>#REF!</f>
        <v>#REF!</v>
      </c>
      <c r="H344" s="13" t="e">
        <f>#REF!</f>
        <v>#REF!</v>
      </c>
      <c r="I344" s="13" t="e">
        <f>#REF!</f>
        <v>#REF!</v>
      </c>
      <c r="J344" s="13" t="e">
        <f>#REF!</f>
        <v>#REF!</v>
      </c>
      <c r="K344" s="13" t="e">
        <f>#REF!</f>
        <v>#REF!</v>
      </c>
      <c r="L344" s="13" t="e">
        <f>#REF!</f>
        <v>#REF!</v>
      </c>
      <c r="M344" s="13">
        <f t="shared" si="29"/>
        <v>0.15</v>
      </c>
      <c r="N344" s="13">
        <f t="shared" si="30"/>
        <v>37.5</v>
      </c>
    </row>
    <row r="345" spans="1:15" s="14" customFormat="1" x14ac:dyDescent="0.2">
      <c r="A345" s="21">
        <v>5</v>
      </c>
      <c r="B345" s="22" t="s">
        <v>432</v>
      </c>
      <c r="C345" s="23" t="s">
        <v>15</v>
      </c>
      <c r="D345" s="24"/>
      <c r="E345" s="25">
        <v>30</v>
      </c>
      <c r="F345" s="24"/>
      <c r="G345" s="13" t="e">
        <f>#REF!</f>
        <v>#REF!</v>
      </c>
      <c r="H345" s="13" t="e">
        <f>#REF!</f>
        <v>#REF!</v>
      </c>
      <c r="I345" s="13" t="e">
        <f>#REF!</f>
        <v>#REF!</v>
      </c>
      <c r="J345" s="13" t="e">
        <f>#REF!</f>
        <v>#REF!</v>
      </c>
      <c r="K345" s="13" t="e">
        <f>#REF!</f>
        <v>#REF!</v>
      </c>
      <c r="L345" s="13" t="e">
        <f>#REF!</f>
        <v>#REF!</v>
      </c>
      <c r="M345" s="13">
        <f t="shared" si="29"/>
        <v>30</v>
      </c>
      <c r="N345" s="13">
        <f t="shared" si="30"/>
        <v>0</v>
      </c>
    </row>
    <row r="346" spans="1:15" s="14" customFormat="1" x14ac:dyDescent="0.2">
      <c r="A346" s="21">
        <v>6</v>
      </c>
      <c r="B346" s="22" t="s">
        <v>433</v>
      </c>
      <c r="C346" s="23" t="s">
        <v>15</v>
      </c>
      <c r="D346" s="24"/>
      <c r="E346" s="25">
        <v>360</v>
      </c>
      <c r="F346" s="24"/>
      <c r="G346" s="13" t="e">
        <f>#REF!</f>
        <v>#REF!</v>
      </c>
      <c r="H346" s="13" t="e">
        <f>#REF!</f>
        <v>#REF!</v>
      </c>
      <c r="I346" s="13" t="e">
        <f>#REF!</f>
        <v>#REF!</v>
      </c>
      <c r="J346" s="13" t="e">
        <f>#REF!</f>
        <v>#REF!</v>
      </c>
      <c r="K346" s="13" t="e">
        <f>#REF!</f>
        <v>#REF!</v>
      </c>
      <c r="L346" s="13" t="e">
        <f>#REF!</f>
        <v>#REF!</v>
      </c>
      <c r="M346" s="13">
        <f t="shared" si="29"/>
        <v>360</v>
      </c>
      <c r="N346" s="13">
        <f t="shared" si="30"/>
        <v>0</v>
      </c>
    </row>
    <row r="347" spans="1:15" s="14" customFormat="1" x14ac:dyDescent="0.2">
      <c r="A347" s="21">
        <v>7</v>
      </c>
      <c r="B347" s="22" t="s">
        <v>434</v>
      </c>
      <c r="C347" s="23" t="s">
        <v>15</v>
      </c>
      <c r="D347" s="24"/>
      <c r="E347" s="25">
        <v>6</v>
      </c>
      <c r="F347" s="24"/>
      <c r="G347" s="13" t="e">
        <f>#REF!</f>
        <v>#REF!</v>
      </c>
      <c r="H347" s="13" t="e">
        <f>#REF!</f>
        <v>#REF!</v>
      </c>
      <c r="I347" s="13" t="e">
        <f>#REF!</f>
        <v>#REF!</v>
      </c>
      <c r="J347" s="13" t="e">
        <f>#REF!</f>
        <v>#REF!</v>
      </c>
      <c r="K347" s="13" t="e">
        <f>#REF!</f>
        <v>#REF!</v>
      </c>
      <c r="L347" s="13" t="e">
        <f>#REF!</f>
        <v>#REF!</v>
      </c>
      <c r="M347" s="13">
        <f t="shared" si="29"/>
        <v>6</v>
      </c>
      <c r="N347" s="13">
        <f t="shared" si="30"/>
        <v>0</v>
      </c>
    </row>
    <row r="348" spans="1:15" s="14" customFormat="1" x14ac:dyDescent="0.2">
      <c r="A348" s="21">
        <v>8</v>
      </c>
      <c r="B348" s="22" t="s">
        <v>435</v>
      </c>
      <c r="C348" s="23" t="s">
        <v>15</v>
      </c>
      <c r="D348" s="24"/>
      <c r="E348" s="25">
        <v>37</v>
      </c>
      <c r="F348" s="24"/>
      <c r="G348" s="13" t="e">
        <f>#REF!</f>
        <v>#REF!</v>
      </c>
      <c r="H348" s="13" t="e">
        <f>#REF!</f>
        <v>#REF!</v>
      </c>
      <c r="I348" s="13" t="e">
        <f>#REF!</f>
        <v>#REF!</v>
      </c>
      <c r="J348" s="13" t="e">
        <f>#REF!</f>
        <v>#REF!</v>
      </c>
      <c r="K348" s="13" t="e">
        <f>#REF!</f>
        <v>#REF!</v>
      </c>
      <c r="L348" s="13" t="e">
        <f>#REF!</f>
        <v>#REF!</v>
      </c>
      <c r="M348" s="13">
        <f t="shared" si="29"/>
        <v>37</v>
      </c>
      <c r="N348" s="13">
        <f t="shared" si="30"/>
        <v>0</v>
      </c>
    </row>
    <row r="349" spans="1:15" s="14" customFormat="1" x14ac:dyDescent="0.2">
      <c r="A349" s="21">
        <v>9</v>
      </c>
      <c r="B349" s="22" t="s">
        <v>436</v>
      </c>
      <c r="C349" s="23" t="s">
        <v>17</v>
      </c>
      <c r="D349" s="24">
        <v>180</v>
      </c>
      <c r="E349" s="25">
        <v>3.6</v>
      </c>
      <c r="F349" s="24">
        <v>648</v>
      </c>
      <c r="G349" s="13" t="e">
        <f>#REF!</f>
        <v>#REF!</v>
      </c>
      <c r="H349" s="13" t="e">
        <f>#REF!</f>
        <v>#REF!</v>
      </c>
      <c r="I349" s="13" t="e">
        <f>#REF!</f>
        <v>#REF!</v>
      </c>
      <c r="J349" s="13" t="e">
        <f>#REF!</f>
        <v>#REF!</v>
      </c>
      <c r="K349" s="13" t="e">
        <f>#REF!</f>
        <v>#REF!</v>
      </c>
      <c r="L349" s="13" t="e">
        <f>#REF!</f>
        <v>#REF!</v>
      </c>
      <c r="M349" s="13">
        <f t="shared" si="29"/>
        <v>3.6</v>
      </c>
      <c r="N349" s="13">
        <f t="shared" si="30"/>
        <v>648</v>
      </c>
    </row>
    <row r="350" spans="1:15" s="14" customFormat="1" ht="15.75" customHeight="1" x14ac:dyDescent="0.2">
      <c r="A350" s="21">
        <v>10</v>
      </c>
      <c r="B350" s="22" t="s">
        <v>437</v>
      </c>
      <c r="C350" s="23" t="s">
        <v>17</v>
      </c>
      <c r="D350" s="24">
        <v>250</v>
      </c>
      <c r="E350" s="25">
        <v>5</v>
      </c>
      <c r="F350" s="24">
        <v>1250</v>
      </c>
      <c r="G350" s="13" t="e">
        <f>#REF!</f>
        <v>#REF!</v>
      </c>
      <c r="H350" s="13" t="e">
        <f>#REF!</f>
        <v>#REF!</v>
      </c>
      <c r="I350" s="13" t="e">
        <f>#REF!</f>
        <v>#REF!</v>
      </c>
      <c r="J350" s="13" t="e">
        <f>#REF!</f>
        <v>#REF!</v>
      </c>
      <c r="K350" s="13" t="e">
        <f>#REF!</f>
        <v>#REF!</v>
      </c>
      <c r="L350" s="13" t="e">
        <f>#REF!</f>
        <v>#REF!</v>
      </c>
      <c r="M350" s="13">
        <f t="shared" si="29"/>
        <v>5</v>
      </c>
      <c r="N350" s="13">
        <f t="shared" si="30"/>
        <v>1250</v>
      </c>
    </row>
    <row r="351" spans="1:15" s="14" customFormat="1" ht="13.5" thickBot="1" x14ac:dyDescent="0.25">
      <c r="A351" s="21">
        <v>11</v>
      </c>
      <c r="B351" s="22" t="s">
        <v>438</v>
      </c>
      <c r="C351" s="23" t="s">
        <v>42</v>
      </c>
      <c r="D351" s="24"/>
      <c r="E351" s="25">
        <v>600</v>
      </c>
      <c r="F351" s="24"/>
      <c r="G351" s="13" t="e">
        <f>#REF!</f>
        <v>#REF!</v>
      </c>
      <c r="H351" s="13" t="e">
        <f>#REF!</f>
        <v>#REF!</v>
      </c>
      <c r="I351" s="13" t="e">
        <f>#REF!</f>
        <v>#REF!</v>
      </c>
      <c r="J351" s="13" t="e">
        <f>#REF!</f>
        <v>#REF!</v>
      </c>
      <c r="K351" s="13" t="e">
        <f>#REF!</f>
        <v>#REF!</v>
      </c>
      <c r="L351" s="13" t="e">
        <f>#REF!</f>
        <v>#REF!</v>
      </c>
      <c r="M351" s="13">
        <f t="shared" si="29"/>
        <v>600</v>
      </c>
      <c r="N351" s="13">
        <f t="shared" si="30"/>
        <v>0</v>
      </c>
    </row>
    <row r="352" spans="1:15" s="8" customFormat="1" ht="13.5" thickBot="1" x14ac:dyDescent="0.25">
      <c r="A352" s="15"/>
      <c r="B352" s="16"/>
      <c r="C352" s="16"/>
      <c r="D352" s="17"/>
      <c r="E352" s="18">
        <f>SUM(Лист1!M339:M351)</f>
        <v>1352.752</v>
      </c>
      <c r="F352" s="19">
        <f>SUM(Лист1!N339:N351)</f>
        <v>1936.55</v>
      </c>
    </row>
    <row r="353" spans="1:15" s="12" customFormat="1" ht="15" customHeight="1" thickBot="1" x14ac:dyDescent="0.25">
      <c r="A353" s="29" t="s">
        <v>475</v>
      </c>
      <c r="B353" s="10"/>
      <c r="C353" s="10"/>
      <c r="D353" s="10"/>
      <c r="E353" s="11"/>
      <c r="F353" s="10"/>
    </row>
    <row r="354" spans="1:15" s="12" customFormat="1" ht="15" hidden="1" customHeight="1" thickBot="1" x14ac:dyDescent="0.25">
      <c r="A354" s="26"/>
      <c r="B354" s="27"/>
      <c r="C354" s="27"/>
      <c r="D354" s="27"/>
      <c r="E354" s="28"/>
      <c r="F354" s="27"/>
      <c r="O354" s="12" t="s">
        <v>10</v>
      </c>
    </row>
    <row r="355" spans="1:15" s="14" customFormat="1" ht="27.75" customHeight="1" x14ac:dyDescent="0.2">
      <c r="A355" s="21">
        <v>1</v>
      </c>
      <c r="B355" s="22" t="s">
        <v>439</v>
      </c>
      <c r="C355" s="23" t="s">
        <v>33</v>
      </c>
      <c r="D355" s="24" t="s">
        <v>440</v>
      </c>
      <c r="E355" s="25">
        <v>84</v>
      </c>
      <c r="F355" s="24">
        <v>87575.94</v>
      </c>
      <c r="G355" s="13" t="e">
        <f>#REF!</f>
        <v>#REF!</v>
      </c>
      <c r="H355" s="13" t="e">
        <f>#REF!</f>
        <v>#REF!</v>
      </c>
      <c r="I355" s="13" t="e">
        <f>#REF!</f>
        <v>#REF!</v>
      </c>
      <c r="J355" s="13" t="e">
        <f>#REF!</f>
        <v>#REF!</v>
      </c>
      <c r="K355" s="13" t="e">
        <f>#REF!</f>
        <v>#REF!</v>
      </c>
      <c r="L355" s="13" t="e">
        <f>#REF!</f>
        <v>#REF!</v>
      </c>
      <c r="M355" s="13">
        <f t="shared" ref="M355:M369" si="31">E355</f>
        <v>84</v>
      </c>
      <c r="N355" s="13">
        <f t="shared" ref="N355:N369" si="32">F355</f>
        <v>87575.94</v>
      </c>
    </row>
    <row r="356" spans="1:15" s="14" customFormat="1" ht="25.5" x14ac:dyDescent="0.2">
      <c r="A356" s="21">
        <v>2</v>
      </c>
      <c r="B356" s="22" t="s">
        <v>441</v>
      </c>
      <c r="C356" s="23" t="s">
        <v>107</v>
      </c>
      <c r="D356" s="24" t="s">
        <v>442</v>
      </c>
      <c r="E356" s="25">
        <v>4</v>
      </c>
      <c r="F356" s="24">
        <v>1316.48</v>
      </c>
      <c r="G356" s="13" t="e">
        <f>#REF!</f>
        <v>#REF!</v>
      </c>
      <c r="H356" s="13" t="e">
        <f>#REF!</f>
        <v>#REF!</v>
      </c>
      <c r="I356" s="13" t="e">
        <f>#REF!</f>
        <v>#REF!</v>
      </c>
      <c r="J356" s="13" t="e">
        <f>#REF!</f>
        <v>#REF!</v>
      </c>
      <c r="K356" s="13" t="e">
        <f>#REF!</f>
        <v>#REF!</v>
      </c>
      <c r="L356" s="13" t="e">
        <f>#REF!</f>
        <v>#REF!</v>
      </c>
      <c r="M356" s="13">
        <f t="shared" si="31"/>
        <v>4</v>
      </c>
      <c r="N356" s="13">
        <f t="shared" si="32"/>
        <v>1316.48</v>
      </c>
    </row>
    <row r="357" spans="1:15" s="14" customFormat="1" x14ac:dyDescent="0.2">
      <c r="A357" s="21">
        <v>3</v>
      </c>
      <c r="B357" s="22" t="s">
        <v>443</v>
      </c>
      <c r="C357" s="23" t="s">
        <v>107</v>
      </c>
      <c r="D357" s="24"/>
      <c r="E357" s="25">
        <v>4</v>
      </c>
      <c r="F357" s="24"/>
      <c r="G357" s="13" t="e">
        <f>#REF!</f>
        <v>#REF!</v>
      </c>
      <c r="H357" s="13" t="e">
        <f>#REF!</f>
        <v>#REF!</v>
      </c>
      <c r="I357" s="13" t="e">
        <f>#REF!</f>
        <v>#REF!</v>
      </c>
      <c r="J357" s="13" t="e">
        <f>#REF!</f>
        <v>#REF!</v>
      </c>
      <c r="K357" s="13" t="e">
        <f>#REF!</f>
        <v>#REF!</v>
      </c>
      <c r="L357" s="13" t="e">
        <f>#REF!</f>
        <v>#REF!</v>
      </c>
      <c r="M357" s="13">
        <f t="shared" si="31"/>
        <v>4</v>
      </c>
      <c r="N357" s="13">
        <f t="shared" si="32"/>
        <v>0</v>
      </c>
    </row>
    <row r="358" spans="1:15" s="14" customFormat="1" x14ac:dyDescent="0.2">
      <c r="A358" s="21">
        <v>4</v>
      </c>
      <c r="B358" s="22" t="s">
        <v>444</v>
      </c>
      <c r="C358" s="23" t="s">
        <v>107</v>
      </c>
      <c r="D358" s="24"/>
      <c r="E358" s="25">
        <v>10</v>
      </c>
      <c r="F358" s="24"/>
      <c r="G358" s="13" t="e">
        <f>#REF!</f>
        <v>#REF!</v>
      </c>
      <c r="H358" s="13" t="e">
        <f>#REF!</f>
        <v>#REF!</v>
      </c>
      <c r="I358" s="13" t="e">
        <f>#REF!</f>
        <v>#REF!</v>
      </c>
      <c r="J358" s="13" t="e">
        <f>#REF!</f>
        <v>#REF!</v>
      </c>
      <c r="K358" s="13" t="e">
        <f>#REF!</f>
        <v>#REF!</v>
      </c>
      <c r="L358" s="13" t="e">
        <f>#REF!</f>
        <v>#REF!</v>
      </c>
      <c r="M358" s="13">
        <f t="shared" si="31"/>
        <v>10</v>
      </c>
      <c r="N358" s="13">
        <f t="shared" si="32"/>
        <v>0</v>
      </c>
    </row>
    <row r="359" spans="1:15" s="14" customFormat="1" ht="16.5" customHeight="1" x14ac:dyDescent="0.2">
      <c r="A359" s="21">
        <v>5</v>
      </c>
      <c r="B359" s="22" t="s">
        <v>445</v>
      </c>
      <c r="C359" s="23" t="s">
        <v>15</v>
      </c>
      <c r="D359" s="24">
        <v>74</v>
      </c>
      <c r="E359" s="25">
        <v>5</v>
      </c>
      <c r="F359" s="24">
        <v>370</v>
      </c>
      <c r="G359" s="13" t="e">
        <f>#REF!</f>
        <v>#REF!</v>
      </c>
      <c r="H359" s="13" t="e">
        <f>#REF!</f>
        <v>#REF!</v>
      </c>
      <c r="I359" s="13" t="e">
        <f>#REF!</f>
        <v>#REF!</v>
      </c>
      <c r="J359" s="13" t="e">
        <f>#REF!</f>
        <v>#REF!</v>
      </c>
      <c r="K359" s="13" t="e">
        <f>#REF!</f>
        <v>#REF!</v>
      </c>
      <c r="L359" s="13" t="e">
        <f>#REF!</f>
        <v>#REF!</v>
      </c>
      <c r="M359" s="13">
        <f t="shared" si="31"/>
        <v>5</v>
      </c>
      <c r="N359" s="13">
        <f t="shared" si="32"/>
        <v>370</v>
      </c>
    </row>
    <row r="360" spans="1:15" s="14" customFormat="1" x14ac:dyDescent="0.2">
      <c r="A360" s="21">
        <v>6</v>
      </c>
      <c r="B360" s="22" t="s">
        <v>446</v>
      </c>
      <c r="C360" s="23" t="s">
        <v>107</v>
      </c>
      <c r="D360" s="24"/>
      <c r="E360" s="25">
        <v>34</v>
      </c>
      <c r="F360" s="24"/>
      <c r="G360" s="13" t="e">
        <f>#REF!</f>
        <v>#REF!</v>
      </c>
      <c r="H360" s="13" t="e">
        <f>#REF!</f>
        <v>#REF!</v>
      </c>
      <c r="I360" s="13" t="e">
        <f>#REF!</f>
        <v>#REF!</v>
      </c>
      <c r="J360" s="13" t="e">
        <f>#REF!</f>
        <v>#REF!</v>
      </c>
      <c r="K360" s="13" t="e">
        <f>#REF!</f>
        <v>#REF!</v>
      </c>
      <c r="L360" s="13" t="e">
        <f>#REF!</f>
        <v>#REF!</v>
      </c>
      <c r="M360" s="13">
        <f t="shared" si="31"/>
        <v>34</v>
      </c>
      <c r="N360" s="13">
        <f t="shared" si="32"/>
        <v>0</v>
      </c>
    </row>
    <row r="361" spans="1:15" s="14" customFormat="1" ht="25.5" x14ac:dyDescent="0.2">
      <c r="A361" s="21">
        <v>7</v>
      </c>
      <c r="B361" s="22" t="s">
        <v>447</v>
      </c>
      <c r="C361" s="23" t="s">
        <v>387</v>
      </c>
      <c r="D361" s="24" t="s">
        <v>448</v>
      </c>
      <c r="E361" s="25">
        <v>1684</v>
      </c>
      <c r="F361" s="24">
        <v>383076.32</v>
      </c>
      <c r="G361" s="13" t="e">
        <f>#REF!</f>
        <v>#REF!</v>
      </c>
      <c r="H361" s="13" t="e">
        <f>#REF!</f>
        <v>#REF!</v>
      </c>
      <c r="I361" s="13" t="e">
        <f>#REF!</f>
        <v>#REF!</v>
      </c>
      <c r="J361" s="13" t="e">
        <f>#REF!</f>
        <v>#REF!</v>
      </c>
      <c r="K361" s="13" t="e">
        <f>#REF!</f>
        <v>#REF!</v>
      </c>
      <c r="L361" s="13" t="e">
        <f>#REF!</f>
        <v>#REF!</v>
      </c>
      <c r="M361" s="13">
        <f t="shared" si="31"/>
        <v>1684</v>
      </c>
      <c r="N361" s="13">
        <f t="shared" si="32"/>
        <v>383076.32</v>
      </c>
    </row>
    <row r="362" spans="1:15" s="14" customFormat="1" ht="26.25" customHeight="1" x14ac:dyDescent="0.2">
      <c r="A362" s="21">
        <v>8</v>
      </c>
      <c r="B362" s="22" t="s">
        <v>399</v>
      </c>
      <c r="C362" s="23" t="s">
        <v>15</v>
      </c>
      <c r="D362" s="24" t="s">
        <v>449</v>
      </c>
      <c r="E362" s="25">
        <v>16</v>
      </c>
      <c r="F362" s="24">
        <v>343.32</v>
      </c>
      <c r="G362" s="13" t="e">
        <f>#REF!</f>
        <v>#REF!</v>
      </c>
      <c r="H362" s="13" t="e">
        <f>#REF!</f>
        <v>#REF!</v>
      </c>
      <c r="I362" s="13" t="e">
        <f>#REF!</f>
        <v>#REF!</v>
      </c>
      <c r="J362" s="13" t="e">
        <f>#REF!</f>
        <v>#REF!</v>
      </c>
      <c r="K362" s="13" t="e">
        <f>#REF!</f>
        <v>#REF!</v>
      </c>
      <c r="L362" s="13" t="e">
        <f>#REF!</f>
        <v>#REF!</v>
      </c>
      <c r="M362" s="13">
        <f t="shared" si="31"/>
        <v>16</v>
      </c>
      <c r="N362" s="13">
        <f t="shared" si="32"/>
        <v>343.32</v>
      </c>
    </row>
    <row r="363" spans="1:15" s="14" customFormat="1" x14ac:dyDescent="0.2">
      <c r="A363" s="21">
        <v>9</v>
      </c>
      <c r="B363" s="22" t="s">
        <v>450</v>
      </c>
      <c r="C363" s="23" t="s">
        <v>15</v>
      </c>
      <c r="D363" s="24">
        <v>12</v>
      </c>
      <c r="E363" s="25">
        <v>100</v>
      </c>
      <c r="F363" s="24">
        <v>1200</v>
      </c>
      <c r="G363" s="13" t="e">
        <f>#REF!</f>
        <v>#REF!</v>
      </c>
      <c r="H363" s="13" t="e">
        <f>#REF!</f>
        <v>#REF!</v>
      </c>
      <c r="I363" s="13" t="e">
        <f>#REF!</f>
        <v>#REF!</v>
      </c>
      <c r="J363" s="13" t="e">
        <f>#REF!</f>
        <v>#REF!</v>
      </c>
      <c r="K363" s="13" t="e">
        <f>#REF!</f>
        <v>#REF!</v>
      </c>
      <c r="L363" s="13" t="e">
        <f>#REF!</f>
        <v>#REF!</v>
      </c>
      <c r="M363" s="13">
        <f t="shared" si="31"/>
        <v>100</v>
      </c>
      <c r="N363" s="13">
        <f t="shared" si="32"/>
        <v>1200</v>
      </c>
    </row>
    <row r="364" spans="1:15" s="14" customFormat="1" x14ac:dyDescent="0.2">
      <c r="A364" s="21">
        <v>10</v>
      </c>
      <c r="B364" s="22" t="s">
        <v>451</v>
      </c>
      <c r="C364" s="23" t="s">
        <v>22</v>
      </c>
      <c r="D364" s="24">
        <v>4</v>
      </c>
      <c r="E364" s="25">
        <v>200</v>
      </c>
      <c r="F364" s="24">
        <v>800</v>
      </c>
      <c r="G364" s="13" t="e">
        <f>#REF!</f>
        <v>#REF!</v>
      </c>
      <c r="H364" s="13" t="e">
        <f>#REF!</f>
        <v>#REF!</v>
      </c>
      <c r="I364" s="13" t="e">
        <f>#REF!</f>
        <v>#REF!</v>
      </c>
      <c r="J364" s="13" t="e">
        <f>#REF!</f>
        <v>#REF!</v>
      </c>
      <c r="K364" s="13" t="e">
        <f>#REF!</f>
        <v>#REF!</v>
      </c>
      <c r="L364" s="13" t="e">
        <f>#REF!</f>
        <v>#REF!</v>
      </c>
      <c r="M364" s="13">
        <f t="shared" si="31"/>
        <v>200</v>
      </c>
      <c r="N364" s="13">
        <f t="shared" si="32"/>
        <v>800</v>
      </c>
    </row>
    <row r="365" spans="1:15" s="14" customFormat="1" x14ac:dyDescent="0.2">
      <c r="A365" s="21">
        <v>11</v>
      </c>
      <c r="B365" s="22" t="s">
        <v>452</v>
      </c>
      <c r="C365" s="23" t="s">
        <v>22</v>
      </c>
      <c r="D365" s="24">
        <v>5</v>
      </c>
      <c r="E365" s="25">
        <v>800</v>
      </c>
      <c r="F365" s="24">
        <v>4000</v>
      </c>
      <c r="G365" s="13" t="e">
        <f>#REF!</f>
        <v>#REF!</v>
      </c>
      <c r="H365" s="13" t="e">
        <f>#REF!</f>
        <v>#REF!</v>
      </c>
      <c r="I365" s="13" t="e">
        <f>#REF!</f>
        <v>#REF!</v>
      </c>
      <c r="J365" s="13" t="e">
        <f>#REF!</f>
        <v>#REF!</v>
      </c>
      <c r="K365" s="13" t="e">
        <f>#REF!</f>
        <v>#REF!</v>
      </c>
      <c r="L365" s="13" t="e">
        <f>#REF!</f>
        <v>#REF!</v>
      </c>
      <c r="M365" s="13">
        <f t="shared" si="31"/>
        <v>800</v>
      </c>
      <c r="N365" s="13">
        <f t="shared" si="32"/>
        <v>4000</v>
      </c>
    </row>
    <row r="366" spans="1:15" s="14" customFormat="1" x14ac:dyDescent="0.2">
      <c r="A366" s="21">
        <v>12</v>
      </c>
      <c r="B366" s="22" t="s">
        <v>453</v>
      </c>
      <c r="C366" s="23" t="s">
        <v>15</v>
      </c>
      <c r="D366" s="24">
        <v>20</v>
      </c>
      <c r="E366" s="25">
        <v>25</v>
      </c>
      <c r="F366" s="24">
        <v>500</v>
      </c>
      <c r="G366" s="13" t="e">
        <f>#REF!</f>
        <v>#REF!</v>
      </c>
      <c r="H366" s="13" t="e">
        <f>#REF!</f>
        <v>#REF!</v>
      </c>
      <c r="I366" s="13" t="e">
        <f>#REF!</f>
        <v>#REF!</v>
      </c>
      <c r="J366" s="13" t="e">
        <f>#REF!</f>
        <v>#REF!</v>
      </c>
      <c r="K366" s="13" t="e">
        <f>#REF!</f>
        <v>#REF!</v>
      </c>
      <c r="L366" s="13" t="e">
        <f>#REF!</f>
        <v>#REF!</v>
      </c>
      <c r="M366" s="13">
        <f t="shared" si="31"/>
        <v>25</v>
      </c>
      <c r="N366" s="13">
        <f t="shared" si="32"/>
        <v>500</v>
      </c>
    </row>
    <row r="367" spans="1:15" s="14" customFormat="1" x14ac:dyDescent="0.2">
      <c r="A367" s="21">
        <v>13</v>
      </c>
      <c r="B367" s="22" t="s">
        <v>454</v>
      </c>
      <c r="C367" s="23" t="s">
        <v>15</v>
      </c>
      <c r="D367" s="24">
        <v>20</v>
      </c>
      <c r="E367" s="25">
        <v>50</v>
      </c>
      <c r="F367" s="24">
        <v>1000</v>
      </c>
      <c r="G367" s="13" t="e">
        <f>#REF!</f>
        <v>#REF!</v>
      </c>
      <c r="H367" s="13" t="e">
        <f>#REF!</f>
        <v>#REF!</v>
      </c>
      <c r="I367" s="13" t="e">
        <f>#REF!</f>
        <v>#REF!</v>
      </c>
      <c r="J367" s="13" t="e">
        <f>#REF!</f>
        <v>#REF!</v>
      </c>
      <c r="K367" s="13" t="e">
        <f>#REF!</f>
        <v>#REF!</v>
      </c>
      <c r="L367" s="13" t="e">
        <f>#REF!</f>
        <v>#REF!</v>
      </c>
      <c r="M367" s="13">
        <f t="shared" si="31"/>
        <v>50</v>
      </c>
      <c r="N367" s="13">
        <f t="shared" si="32"/>
        <v>1000</v>
      </c>
    </row>
    <row r="368" spans="1:15" s="14" customFormat="1" ht="25.5" x14ac:dyDescent="0.2">
      <c r="A368" s="21">
        <v>14</v>
      </c>
      <c r="B368" s="22" t="s">
        <v>455</v>
      </c>
      <c r="C368" s="23" t="s">
        <v>15</v>
      </c>
      <c r="D368" s="24" t="s">
        <v>456</v>
      </c>
      <c r="E368" s="25">
        <v>1684</v>
      </c>
      <c r="F368" s="24">
        <v>4339.1400000000003</v>
      </c>
      <c r="G368" s="13" t="e">
        <f>#REF!</f>
        <v>#REF!</v>
      </c>
      <c r="H368" s="13" t="e">
        <f>#REF!</f>
        <v>#REF!</v>
      </c>
      <c r="I368" s="13" t="e">
        <f>#REF!</f>
        <v>#REF!</v>
      </c>
      <c r="J368" s="13" t="e">
        <f>#REF!</f>
        <v>#REF!</v>
      </c>
      <c r="K368" s="13" t="e">
        <f>#REF!</f>
        <v>#REF!</v>
      </c>
      <c r="L368" s="13" t="e">
        <f>#REF!</f>
        <v>#REF!</v>
      </c>
      <c r="M368" s="13">
        <f t="shared" si="31"/>
        <v>1684</v>
      </c>
      <c r="N368" s="13">
        <f t="shared" si="32"/>
        <v>4339.1400000000003</v>
      </c>
    </row>
    <row r="369" spans="1:15" s="14" customFormat="1" ht="13.5" thickBot="1" x14ac:dyDescent="0.25">
      <c r="A369" s="21">
        <v>15</v>
      </c>
      <c r="B369" s="22" t="s">
        <v>457</v>
      </c>
      <c r="C369" s="23" t="s">
        <v>15</v>
      </c>
      <c r="D369" s="24" t="s">
        <v>458</v>
      </c>
      <c r="E369" s="25">
        <v>130</v>
      </c>
      <c r="F369" s="24">
        <v>0.31</v>
      </c>
      <c r="G369" s="13" t="e">
        <f>#REF!</f>
        <v>#REF!</v>
      </c>
      <c r="H369" s="13" t="e">
        <f>#REF!</f>
        <v>#REF!</v>
      </c>
      <c r="I369" s="13" t="e">
        <f>#REF!</f>
        <v>#REF!</v>
      </c>
      <c r="J369" s="13" t="e">
        <f>#REF!</f>
        <v>#REF!</v>
      </c>
      <c r="K369" s="13" t="e">
        <f>#REF!</f>
        <v>#REF!</v>
      </c>
      <c r="L369" s="13" t="e">
        <f>#REF!</f>
        <v>#REF!</v>
      </c>
      <c r="M369" s="13">
        <f t="shared" si="31"/>
        <v>130</v>
      </c>
      <c r="N369" s="13">
        <f t="shared" si="32"/>
        <v>0.31</v>
      </c>
    </row>
    <row r="370" spans="1:15" s="8" customFormat="1" ht="13.5" thickBot="1" x14ac:dyDescent="0.25">
      <c r="A370" s="15"/>
      <c r="B370" s="16"/>
      <c r="C370" s="16"/>
      <c r="D370" s="17"/>
      <c r="E370" s="18">
        <f>SUM(Лист1!M353:M369)</f>
        <v>4830</v>
      </c>
      <c r="F370" s="19">
        <f>SUM(Лист1!N353:N369)</f>
        <v>484521.51</v>
      </c>
    </row>
    <row r="371" spans="1:15" s="12" customFormat="1" ht="15" customHeight="1" thickBot="1" x14ac:dyDescent="0.25">
      <c r="A371" s="29" t="s">
        <v>476</v>
      </c>
      <c r="B371" s="10"/>
      <c r="C371" s="10"/>
      <c r="D371" s="10"/>
      <c r="E371" s="11"/>
      <c r="F371" s="10"/>
    </row>
    <row r="372" spans="1:15" s="12" customFormat="1" ht="15" hidden="1" customHeight="1" thickBot="1" x14ac:dyDescent="0.25">
      <c r="A372" s="26"/>
      <c r="B372" s="27"/>
      <c r="C372" s="27"/>
      <c r="D372" s="27"/>
      <c r="E372" s="28"/>
      <c r="F372" s="27"/>
      <c r="O372" s="12" t="s">
        <v>10</v>
      </c>
    </row>
    <row r="373" spans="1:15" s="14" customFormat="1" ht="25.5" x14ac:dyDescent="0.2">
      <c r="A373" s="21">
        <v>1</v>
      </c>
      <c r="B373" s="22" t="s">
        <v>459</v>
      </c>
      <c r="C373" s="23" t="s">
        <v>44</v>
      </c>
      <c r="D373" s="24" t="s">
        <v>460</v>
      </c>
      <c r="E373" s="25">
        <v>360</v>
      </c>
      <c r="F373" s="24">
        <v>1010.1600000000001</v>
      </c>
      <c r="G373" s="13" t="e">
        <f>#REF!</f>
        <v>#REF!</v>
      </c>
      <c r="H373" s="13" t="e">
        <f>#REF!</f>
        <v>#REF!</v>
      </c>
      <c r="I373" s="13" t="e">
        <f>#REF!</f>
        <v>#REF!</v>
      </c>
      <c r="J373" s="13" t="e">
        <f>#REF!</f>
        <v>#REF!</v>
      </c>
      <c r="K373" s="13" t="e">
        <f>#REF!</f>
        <v>#REF!</v>
      </c>
      <c r="L373" s="13" t="e">
        <f>#REF!</f>
        <v>#REF!</v>
      </c>
      <c r="M373" s="13">
        <f t="shared" ref="M373:N375" si="33">E373</f>
        <v>360</v>
      </c>
      <c r="N373" s="13">
        <f t="shared" si="33"/>
        <v>1010.1600000000001</v>
      </c>
    </row>
    <row r="374" spans="1:15" s="14" customFormat="1" ht="25.5" x14ac:dyDescent="0.2">
      <c r="A374" s="21">
        <v>2</v>
      </c>
      <c r="B374" s="22" t="s">
        <v>461</v>
      </c>
      <c r="C374" s="23" t="s">
        <v>15</v>
      </c>
      <c r="D374" s="24">
        <v>28</v>
      </c>
      <c r="E374" s="25">
        <v>3000</v>
      </c>
      <c r="F374" s="24">
        <v>84000</v>
      </c>
      <c r="G374" s="13" t="e">
        <f>#REF!</f>
        <v>#REF!</v>
      </c>
      <c r="H374" s="13" t="e">
        <f>#REF!</f>
        <v>#REF!</v>
      </c>
      <c r="I374" s="13" t="e">
        <f>#REF!</f>
        <v>#REF!</v>
      </c>
      <c r="J374" s="13" t="e">
        <f>#REF!</f>
        <v>#REF!</v>
      </c>
      <c r="K374" s="13" t="e">
        <f>#REF!</f>
        <v>#REF!</v>
      </c>
      <c r="L374" s="13" t="e">
        <f>#REF!</f>
        <v>#REF!</v>
      </c>
      <c r="M374" s="13">
        <f t="shared" si="33"/>
        <v>3000</v>
      </c>
      <c r="N374" s="13">
        <f t="shared" si="33"/>
        <v>84000</v>
      </c>
    </row>
    <row r="375" spans="1:15" s="14" customFormat="1" ht="13.5" thickBot="1" x14ac:dyDescent="0.25">
      <c r="A375" s="21">
        <v>3</v>
      </c>
      <c r="B375" s="22" t="s">
        <v>462</v>
      </c>
      <c r="C375" s="23" t="s">
        <v>463</v>
      </c>
      <c r="D375" s="24" t="s">
        <v>464</v>
      </c>
      <c r="E375" s="25">
        <v>29</v>
      </c>
      <c r="F375" s="24">
        <v>33.18</v>
      </c>
      <c r="G375" s="13" t="e">
        <f>#REF!</f>
        <v>#REF!</v>
      </c>
      <c r="H375" s="13" t="e">
        <f>#REF!</f>
        <v>#REF!</v>
      </c>
      <c r="I375" s="13" t="e">
        <f>#REF!</f>
        <v>#REF!</v>
      </c>
      <c r="J375" s="13" t="e">
        <f>#REF!</f>
        <v>#REF!</v>
      </c>
      <c r="K375" s="13" t="e">
        <f>#REF!</f>
        <v>#REF!</v>
      </c>
      <c r="L375" s="13" t="e">
        <f>#REF!</f>
        <v>#REF!</v>
      </c>
      <c r="M375" s="13">
        <f t="shared" si="33"/>
        <v>29</v>
      </c>
      <c r="N375" s="13">
        <f t="shared" si="33"/>
        <v>33.18</v>
      </c>
    </row>
    <row r="376" spans="1:15" s="8" customFormat="1" ht="13.5" thickBot="1" x14ac:dyDescent="0.25">
      <c r="A376" s="15"/>
      <c r="B376" s="16"/>
      <c r="C376" s="16"/>
      <c r="D376" s="17"/>
      <c r="E376" s="18">
        <f>SUM(Лист1!M371:M375)</f>
        <v>3389</v>
      </c>
      <c r="F376" s="19">
        <f>SUM(Лист1!N371:N375)</f>
        <v>85043.34</v>
      </c>
    </row>
    <row r="377" spans="1:15" s="12" customFormat="1" ht="15" customHeight="1" thickBot="1" x14ac:dyDescent="0.25">
      <c r="A377" s="29" t="s">
        <v>477</v>
      </c>
      <c r="B377" s="10"/>
      <c r="C377" s="10"/>
      <c r="D377" s="10"/>
      <c r="E377" s="11"/>
      <c r="F377" s="10"/>
    </row>
    <row r="378" spans="1:15" s="12" customFormat="1" ht="15" hidden="1" customHeight="1" thickBot="1" x14ac:dyDescent="0.25">
      <c r="A378" s="26"/>
      <c r="B378" s="27"/>
      <c r="C378" s="27"/>
      <c r="D378" s="27"/>
      <c r="E378" s="28"/>
      <c r="F378" s="27"/>
      <c r="O378" s="12" t="s">
        <v>10</v>
      </c>
    </row>
    <row r="379" spans="1:15" s="14" customFormat="1" ht="13.5" customHeight="1" x14ac:dyDescent="0.2">
      <c r="A379" s="21">
        <v>1</v>
      </c>
      <c r="B379" s="22" t="s">
        <v>465</v>
      </c>
      <c r="C379" s="23" t="s">
        <v>15</v>
      </c>
      <c r="D379" s="24">
        <v>1740</v>
      </c>
      <c r="E379" s="25">
        <v>1</v>
      </c>
      <c r="F379" s="24">
        <v>1740</v>
      </c>
      <c r="G379" s="13" t="e">
        <f>#REF!</f>
        <v>#REF!</v>
      </c>
      <c r="H379" s="13" t="e">
        <f>#REF!</f>
        <v>#REF!</v>
      </c>
      <c r="I379" s="13" t="e">
        <f>#REF!</f>
        <v>#REF!</v>
      </c>
      <c r="J379" s="13" t="e">
        <f>#REF!</f>
        <v>#REF!</v>
      </c>
      <c r="K379" s="13" t="e">
        <f>#REF!</f>
        <v>#REF!</v>
      </c>
      <c r="L379" s="13" t="e">
        <f>#REF!</f>
        <v>#REF!</v>
      </c>
      <c r="M379" s="13">
        <f t="shared" ref="M379:N381" si="34">E379</f>
        <v>1</v>
      </c>
      <c r="N379" s="13">
        <f t="shared" si="34"/>
        <v>1740</v>
      </c>
    </row>
    <row r="380" spans="1:15" s="14" customFormat="1" ht="25.5" x14ac:dyDescent="0.2">
      <c r="A380" s="21">
        <v>2</v>
      </c>
      <c r="B380" s="22" t="s">
        <v>466</v>
      </c>
      <c r="C380" s="23" t="s">
        <v>15</v>
      </c>
      <c r="D380" s="24">
        <v>84</v>
      </c>
      <c r="E380" s="25">
        <v>28</v>
      </c>
      <c r="F380" s="24">
        <v>2352</v>
      </c>
      <c r="G380" s="13" t="e">
        <f>#REF!</f>
        <v>#REF!</v>
      </c>
      <c r="H380" s="13" t="e">
        <f>#REF!</f>
        <v>#REF!</v>
      </c>
      <c r="I380" s="13" t="e">
        <f>#REF!</f>
        <v>#REF!</v>
      </c>
      <c r="J380" s="13" t="e">
        <f>#REF!</f>
        <v>#REF!</v>
      </c>
      <c r="K380" s="13" t="e">
        <f>#REF!</f>
        <v>#REF!</v>
      </c>
      <c r="L380" s="13" t="e">
        <f>#REF!</f>
        <v>#REF!</v>
      </c>
      <c r="M380" s="13">
        <f t="shared" si="34"/>
        <v>28</v>
      </c>
      <c r="N380" s="13">
        <f t="shared" si="34"/>
        <v>2352</v>
      </c>
    </row>
    <row r="381" spans="1:15" s="14" customFormat="1" ht="13.5" thickBot="1" x14ac:dyDescent="0.25">
      <c r="A381" s="21">
        <v>3</v>
      </c>
      <c r="B381" s="22" t="s">
        <v>467</v>
      </c>
      <c r="C381" s="23" t="s">
        <v>15</v>
      </c>
      <c r="D381" s="24">
        <v>50</v>
      </c>
      <c r="E381" s="25">
        <v>10</v>
      </c>
      <c r="F381" s="24">
        <v>500</v>
      </c>
      <c r="G381" s="13" t="e">
        <f>#REF!</f>
        <v>#REF!</v>
      </c>
      <c r="H381" s="13" t="e">
        <f>#REF!</f>
        <v>#REF!</v>
      </c>
      <c r="I381" s="13" t="e">
        <f>#REF!</f>
        <v>#REF!</v>
      </c>
      <c r="J381" s="13" t="e">
        <f>#REF!</f>
        <v>#REF!</v>
      </c>
      <c r="K381" s="13" t="e">
        <f>#REF!</f>
        <v>#REF!</v>
      </c>
      <c r="L381" s="13" t="e">
        <f>#REF!</f>
        <v>#REF!</v>
      </c>
      <c r="M381" s="13">
        <f t="shared" si="34"/>
        <v>10</v>
      </c>
      <c r="N381" s="13">
        <f t="shared" si="34"/>
        <v>500</v>
      </c>
    </row>
    <row r="382" spans="1:15" s="8" customFormat="1" ht="13.5" thickBot="1" x14ac:dyDescent="0.25">
      <c r="A382" s="15"/>
      <c r="B382" s="16"/>
      <c r="C382" s="16"/>
      <c r="D382" s="17"/>
      <c r="E382" s="18">
        <f>SUM(Лист1!M377:M381)</f>
        <v>39</v>
      </c>
      <c r="F382" s="19">
        <f>SUM(Лист1!N377:N381)</f>
        <v>4592</v>
      </c>
    </row>
    <row r="383" spans="1:15" s="8" customFormat="1" ht="13.5" thickBot="1" x14ac:dyDescent="0.25">
      <c r="A383" s="15"/>
      <c r="B383" s="16"/>
      <c r="C383" s="16"/>
      <c r="D383" s="20"/>
      <c r="E383" s="18">
        <f>SUM(Лист1!M1:M382)</f>
        <v>150510.82400000005</v>
      </c>
      <c r="F383" s="19">
        <f>SUM(Лист1!N1:N382)</f>
        <v>1850308.5000000007</v>
      </c>
    </row>
    <row r="384" spans="1:15" s="8" customFormat="1" x14ac:dyDescent="0.2"/>
  </sheetData>
  <mergeCells count="51">
    <mergeCell ref="F12:F13"/>
    <mergeCell ref="D11:D13"/>
    <mergeCell ref="E11:F11"/>
    <mergeCell ref="E12:E13"/>
    <mergeCell ref="A1:B2"/>
    <mergeCell ref="A3:B3"/>
    <mergeCell ref="A11:A13"/>
    <mergeCell ref="B11:B13"/>
    <mergeCell ref="C11:C13"/>
    <mergeCell ref="E57:F57"/>
    <mergeCell ref="E58:E59"/>
    <mergeCell ref="F58:F59"/>
    <mergeCell ref="A57:A59"/>
    <mergeCell ref="B57:B59"/>
    <mergeCell ref="C57:C59"/>
    <mergeCell ref="D57:D59"/>
    <mergeCell ref="E112:F112"/>
    <mergeCell ref="E113:E114"/>
    <mergeCell ref="F113:F114"/>
    <mergeCell ref="A112:A114"/>
    <mergeCell ref="B112:B114"/>
    <mergeCell ref="C112:C114"/>
    <mergeCell ref="D112:D114"/>
    <mergeCell ref="E166:F166"/>
    <mergeCell ref="E167:E168"/>
    <mergeCell ref="F167:F168"/>
    <mergeCell ref="A166:A168"/>
    <mergeCell ref="B166:B168"/>
    <mergeCell ref="C166:C168"/>
    <mergeCell ref="D166:D168"/>
    <mergeCell ref="E221:F221"/>
    <mergeCell ref="E222:E223"/>
    <mergeCell ref="F222:F223"/>
    <mergeCell ref="A221:A223"/>
    <mergeCell ref="B221:B223"/>
    <mergeCell ref="C221:C223"/>
    <mergeCell ref="D221:D223"/>
    <mergeCell ref="E279:F279"/>
    <mergeCell ref="E280:E281"/>
    <mergeCell ref="F280:F281"/>
    <mergeCell ref="A279:A281"/>
    <mergeCell ref="B279:B281"/>
    <mergeCell ref="C279:C281"/>
    <mergeCell ref="D279:D281"/>
    <mergeCell ref="E332:F332"/>
    <mergeCell ref="E333:E334"/>
    <mergeCell ref="F333:F334"/>
    <mergeCell ref="A332:A334"/>
    <mergeCell ref="B332:B334"/>
    <mergeCell ref="C332:C334"/>
    <mergeCell ref="D332:D334"/>
  </mergeCells>
  <printOptions horizontalCentered="1"/>
  <pageMargins left="0.39370078740157483" right="0.39370078740157483" top="0.39370078740157483" bottom="0.19685039370078741" header="0.51181102362204722" footer="0.51181102362204722"/>
  <pageSetup paperSize="9" scale="95" fitToHeight="0" orientation="portrait" verticalDpi="0" r:id="rId1"/>
  <rowBreaks count="7" manualBreakCount="7">
    <brk id="55" max="16383" man="1"/>
    <brk id="110" max="16383" man="1"/>
    <brk id="164" max="16383" man="1"/>
    <brk id="219" max="16383" man="1"/>
    <brk id="277" max="16383" man="1"/>
    <brk id="330" max="16383" man="1"/>
    <brk id="3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2023-04-21T10:00:50Z</cp:lastPrinted>
  <dcterms:created xsi:type="dcterms:W3CDTF">2002-01-04T14:46:51Z</dcterms:created>
  <dcterms:modified xsi:type="dcterms:W3CDTF">2023-04-21T10:01:06Z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