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14</definedName>
    <definedName name="MPageCount">15</definedName>
    <definedName name="MPageRange" hidden="1">Лист1!$A$326:$A$339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15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F316" i="4" l="1"/>
  <c r="E316" i="4"/>
  <c r="F338" i="4"/>
  <c r="F264" i="4"/>
  <c r="E264" i="4"/>
  <c r="F337" i="4"/>
  <c r="F94" i="4"/>
  <c r="E94" i="4"/>
  <c r="F289" i="4"/>
  <c r="E337" i="4"/>
  <c r="E289" i="4"/>
  <c r="F332" i="4"/>
  <c r="F278" i="4"/>
  <c r="E332" i="4"/>
  <c r="F307" i="4"/>
  <c r="E278" i="4"/>
  <c r="E307" i="4"/>
  <c r="E338" i="4"/>
</calcChain>
</file>

<file path=xl/sharedStrings.xml><?xml version="1.0" encoding="utf-8"?>
<sst xmlns="http://schemas.openxmlformats.org/spreadsheetml/2006/main" count="782" uniqueCount="457">
  <si>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</si>
  <si>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</si>
  <si>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</si>
  <si>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</si>
  <si>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</si>
  <si>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</si>
  <si>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</si>
  <si>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</si>
  <si>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</si>
  <si>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11.03.2024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</si>
  <si>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</si>
  <si>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</si>
  <si>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</si>
  <si>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</si>
  <si>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</si>
  <si>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</si>
  <si>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>146,74</t>
  </si>
  <si>
    <t xml:space="preserve">Азотна кислота, хч </t>
  </si>
  <si>
    <t>кг</t>
  </si>
  <si>
    <t>97,74</t>
  </si>
  <si>
    <t xml:space="preserve">АлАТ-(Райтмана-Френкеля з калібрат.) </t>
  </si>
  <si>
    <t>наб.</t>
  </si>
  <si>
    <t xml:space="preserve">Аміаку р-н 10% </t>
  </si>
  <si>
    <t>фл</t>
  </si>
  <si>
    <t>6,21</t>
  </si>
  <si>
    <t xml:space="preserve">АсАТ-(Райтмана-Френкеля з калібрат.) </t>
  </si>
  <si>
    <t xml:space="preserve">Білірубін н-р д/визначення концентр. загальн. та прям. білірубіну у сиров. крові 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</si>
  <si>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</si>
  <si>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</si>
  <si>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</si>
  <si>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</si>
  <si>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</si>
  <si>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</si>
  <si>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</si>
  <si>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</si>
  <si>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</si>
  <si>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</si>
  <si>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</si>
  <si>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</si>
  <si>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</si>
  <si>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</si>
  <si>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</si>
  <si>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</si>
  <si>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</si>
  <si>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</si>
  <si>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</si>
  <si>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</si>
  <si>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</si>
  <si>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</si>
  <si>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Експрес-тест д/визначення антигена до вірусу COVID-19 </t>
  </si>
  <si>
    <t>35,98</t>
  </si>
  <si>
    <t xml:space="preserve">Загальний білок (Біуретовий з калібратором) (Філісіт) 500мл </t>
  </si>
  <si>
    <t xml:space="preserve">Засіб дезінфекц."БактеріоДез квік" 950 мл </t>
  </si>
  <si>
    <t xml:space="preserve">Засіб дезінфекц."Екозим" 1кг </t>
  </si>
  <si>
    <t>кг.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</si>
  <si>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</si>
  <si>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</si>
  <si>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</si>
  <si>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</si>
  <si>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</si>
  <si>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>2034,77</t>
  </si>
  <si>
    <t xml:space="preserve">Креатинін (Філісіт) </t>
  </si>
  <si>
    <t xml:space="preserve">Крем Медідерм догляд 1л з дозат. </t>
  </si>
  <si>
    <t xml:space="preserve">Ланцет безпеч.стерильн. </t>
  </si>
  <si>
    <t>6,52</t>
  </si>
  <si>
    <t xml:space="preserve">Марля 5м </t>
  </si>
  <si>
    <t>9,72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</si>
  <si>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</si>
  <si>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</si>
  <si>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</si>
  <si>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</si>
  <si>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</si>
  <si>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Набір Лужна фосфатаза (з фенілфосфатом)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</si>
  <si>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</si>
  <si>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</si>
  <si>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</si>
  <si>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</si>
  <si>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</si>
  <si>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</si>
  <si>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</si>
  <si>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</si>
  <si>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</si>
  <si>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968,86</t>
  </si>
  <si>
    <t xml:space="preserve">Пакети п/е 70*100*50 мкм </t>
  </si>
  <si>
    <t>17,20</t>
  </si>
  <si>
    <t xml:space="preserve">Папаверин р-н д/ін 20мг/мл 2мл </t>
  </si>
  <si>
    <t>4,22</t>
  </si>
  <si>
    <t xml:space="preserve">Перекис водню розчин 3% 100мл </t>
  </si>
  <si>
    <t>7,66</t>
  </si>
  <si>
    <t xml:space="preserve">Пластир медич. 2х500см 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</si>
  <si>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</si>
  <si>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</si>
  <si>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</si>
  <si>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4,87</t>
  </si>
  <si>
    <t xml:space="preserve">Простирадло однораз. </t>
  </si>
  <si>
    <t>175,36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</si>
  <si>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</si>
  <si>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</si>
  <si>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</si>
  <si>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</si>
  <si>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</si>
  <si>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</si>
  <si>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</si>
  <si>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</si>
  <si>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</si>
  <si>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Сіалові кислоти (Філісіт) </t>
  </si>
  <si>
    <t xml:space="preserve">СРБ латекс-тест 200досл. </t>
  </si>
  <si>
    <t>уп.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</si>
  <si>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</si>
  <si>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</si>
  <si>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</si>
  <si>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</si>
  <si>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48,88</t>
  </si>
  <si>
    <t xml:space="preserve">Сечовина У (уреазний з калібратором) </t>
  </si>
  <si>
    <t xml:space="preserve">Скарификатор </t>
  </si>
  <si>
    <t>0,27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</si>
  <si>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</si>
  <si>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</si>
  <si>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</si>
  <si>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</si>
  <si>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</si>
  <si>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</si>
  <si>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20,34</t>
  </si>
  <si>
    <t xml:space="preserve">Тест смужки  діагностичні д/аналізу сечі </t>
  </si>
  <si>
    <t>6,50</t>
  </si>
  <si>
    <t xml:space="preserve">Туберкулін 1мл (10доз) </t>
  </si>
  <si>
    <t>доз</t>
  </si>
  <si>
    <t>32,25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</si>
  <si>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</si>
  <si>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</si>
  <si>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</si>
  <si>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</si>
  <si>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</si>
  <si>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Шапочка мед.однораз.блакитна </t>
  </si>
  <si>
    <t xml:space="preserve">Шпатель огляд.мед.стер.однор.(дерев.) </t>
  </si>
  <si>
    <t>0,93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</si>
  <si>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</si>
  <si>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</si>
  <si>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</si>
  <si>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</si>
  <si>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</si>
  <si>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</si>
  <si>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 туберкуліновий 1.0 </t>
  </si>
  <si>
    <t>1,50</t>
  </si>
  <si>
    <t xml:space="preserve">Шприц ін'єкц. однораз. 1 мл "Луер" </t>
  </si>
  <si>
    <t>1,49</t>
  </si>
  <si>
    <t xml:space="preserve">а-Амілаза-н-р д/визнач.активності альфа-амілази у біологічних рідинах 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</si>
  <si>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</si>
  <si>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</si>
  <si>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147,25</t>
  </si>
  <si>
    <t xml:space="preserve">Riva Light Cure A2 фотополімер.пломбув.цемент 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</si>
  <si>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</si>
  <si>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</si>
  <si>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</si>
  <si>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 xml:space="preserve">Ітраконазол </t>
  </si>
  <si>
    <t xml:space="preserve">Агар Ендо 500г </t>
  </si>
  <si>
    <t xml:space="preserve">Агар Кліглера </t>
  </si>
  <si>
    <t xml:space="preserve">Агар Мюллера-Хінтона 250г </t>
  </si>
  <si>
    <t xml:space="preserve">Агар Хью-Лейсона </t>
  </si>
  <si>
    <t xml:space="preserve">Агар мікробіологічний </t>
  </si>
  <si>
    <t>2483,18</t>
  </si>
  <si>
    <t xml:space="preserve">Адгезив Adper Single Bond 2 </t>
  </si>
  <si>
    <t>1194,39</t>
  </si>
  <si>
    <t xml:space="preserve">Азопірамова проба (6000 опред.) </t>
  </si>
  <si>
    <t xml:space="preserve">Аміаку р-н 10% 40мл </t>
  </si>
  <si>
    <t>6,20</t>
  </si>
  <si>
    <t xml:space="preserve">Амброксол сироп 15мг/5мл 100мл </t>
  </si>
  <si>
    <t>36,73</t>
  </si>
  <si>
    <t xml:space="preserve">Амфотерицин-Бета </t>
  </si>
  <si>
    <t xml:space="preserve">Ацетатний агар </t>
  </si>
  <si>
    <t xml:space="preserve">Бактоагар Плоскірєва </t>
  </si>
  <si>
    <t xml:space="preserve">Бинт 5*10 </t>
  </si>
  <si>
    <t>5,65</t>
  </si>
  <si>
    <t>10,46</t>
  </si>
  <si>
    <t xml:space="preserve">Бинт Мартенса </t>
  </si>
  <si>
    <t>92,67</t>
  </si>
  <si>
    <t xml:space="preserve">Бинт гіпсовый 15х270 </t>
  </si>
  <si>
    <t>14,65</t>
  </si>
  <si>
    <t xml:space="preserve">Бинт медичний еластичний 4мх8см </t>
  </si>
  <si>
    <t>56,89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</si>
  <si>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</si>
  <si>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</si>
  <si>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</si>
  <si>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</si>
  <si>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</si>
  <si>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</si>
  <si>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</si>
  <si>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</si>
  <si>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</si>
  <si>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Гісса з лактозою </t>
  </si>
  <si>
    <t xml:space="preserve">Гісса з мальтозою </t>
  </si>
  <si>
    <t xml:space="preserve">Гісса з манітом </t>
  </si>
  <si>
    <t xml:space="preserve">Гексавит-КВ </t>
  </si>
  <si>
    <t>др</t>
  </si>
  <si>
    <t>0,34</t>
  </si>
  <si>
    <t xml:space="preserve">Гель УЗД 1л </t>
  </si>
  <si>
    <t xml:space="preserve">Гліцерин рідина 85%  25г </t>
  </si>
  <si>
    <t>22,80</t>
  </si>
  <si>
    <t xml:space="preserve">Глюкоза, хч </t>
  </si>
  <si>
    <t xml:space="preserve">Голки д/акупунктури 0,25х25 </t>
  </si>
  <si>
    <t>3,20</t>
  </si>
  <si>
    <t xml:space="preserve">Девілат, девіталізатор, 3г </t>
  </si>
  <si>
    <t xml:space="preserve">Диски з іміпенемом 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</si>
  <si>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</si>
  <si>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</si>
  <si>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</si>
  <si>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</si>
  <si>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</si>
  <si>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</si>
  <si>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</si>
  <si>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</si>
  <si>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</si>
  <si>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</si>
  <si>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</si>
  <si>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</si>
  <si>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</si>
  <si>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</si>
  <si>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</si>
  <si>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</si>
  <si>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</si>
  <si>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</si>
  <si>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</si>
  <si>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</si>
  <si>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</si>
  <si>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</si>
  <si>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</si>
  <si>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</si>
  <si>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</si>
  <si>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</si>
  <si>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</si>
  <si>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</si>
  <si>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</si>
  <si>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</si>
  <si>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ЕндоГель №1 </t>
  </si>
  <si>
    <t>31,13</t>
  </si>
  <si>
    <t xml:space="preserve">Ентерокок агар 250гр </t>
  </si>
  <si>
    <t xml:space="preserve">Ентерококагар </t>
  </si>
  <si>
    <t xml:space="preserve">Забарвлення за Грамом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</si>
  <si>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</si>
  <si>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</si>
  <si>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</si>
  <si>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</si>
  <si>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</si>
  <si>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</si>
  <si>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</si>
  <si>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</si>
  <si>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</si>
  <si>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 xml:space="preserve">Клінідекс Мед ф/1000мл </t>
  </si>
  <si>
    <t xml:space="preserve">Клотримазол </t>
  </si>
  <si>
    <t xml:space="preserve">Ко-тримоксазол 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</si>
  <si>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</si>
  <si>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</si>
  <si>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</si>
  <si>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</si>
  <si>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</si>
  <si>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Лідокаїн-Дарниця р-н д/ін 20мг/мл 2мл </t>
  </si>
  <si>
    <t>1,75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</si>
  <si>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</si>
  <si>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</si>
  <si>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</si>
  <si>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</si>
  <si>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</si>
  <si>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</si>
  <si>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 xml:space="preserve">Магнієве середовище </t>
  </si>
  <si>
    <t>7,99</t>
  </si>
  <si>
    <t xml:space="preserve">Матеріал стомат.кальцієвмісн. "Кальцевіт" паста </t>
  </si>
  <si>
    <t>35,32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</si>
  <si>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</si>
  <si>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</si>
  <si>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</si>
  <si>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</si>
  <si>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</si>
  <si>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</si>
  <si>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</si>
  <si>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</si>
  <si>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63,45</t>
  </si>
  <si>
    <t xml:space="preserve">Пептон ферментативний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</si>
  <si>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</si>
  <si>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</si>
  <si>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</si>
  <si>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</si>
  <si>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</si>
  <si>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</si>
  <si>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</si>
  <si>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</si>
  <si>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</si>
  <si>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Пластир медич. 1х500см </t>
  </si>
  <si>
    <t>6,15</t>
  </si>
  <si>
    <t>18,30</t>
  </si>
  <si>
    <t xml:space="preserve">Поживний агар </t>
  </si>
  <si>
    <t>2062,21</t>
  </si>
  <si>
    <t xml:space="preserve">Поживний бульон </t>
  </si>
  <si>
    <t>3898,47</t>
  </si>
  <si>
    <t xml:space="preserve">Проявник "Оніко" 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</si>
  <si>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</si>
  <si>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</si>
  <si>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</si>
  <si>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 xml:space="preserve">Рукавички оглядові латексні (нестерильні) </t>
  </si>
  <si>
    <t>4,73</t>
  </si>
  <si>
    <t xml:space="preserve">Сабуро агар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</si>
  <si>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</si>
  <si>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</si>
  <si>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</si>
  <si>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Кліглера </t>
  </si>
  <si>
    <t xml:space="preserve">Середовище Пізу 250г </t>
  </si>
  <si>
    <t xml:space="preserve">Сечовина чда </t>
  </si>
  <si>
    <t>1866,46</t>
  </si>
  <si>
    <t xml:space="preserve">Соликлор гран. </t>
  </si>
  <si>
    <t xml:space="preserve">Сольовий агар </t>
  </si>
  <si>
    <t>275,11</t>
  </si>
  <si>
    <t xml:space="preserve">Спирт 96 % </t>
  </si>
  <si>
    <t>383,11</t>
  </si>
  <si>
    <t xml:space="preserve">Стрічка діаграмна 63х30 </t>
  </si>
  <si>
    <t>38,87</t>
  </si>
  <si>
    <t xml:space="preserve">Супрастин р-н д/ін 20мг/мл 1мл </t>
  </si>
  <si>
    <t>27,06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</si>
  <si>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</si>
  <si>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</si>
  <si>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</si>
  <si>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</si>
  <si>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</si>
  <si>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</si>
  <si>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</si>
  <si>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315,52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</si>
  <si>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</si>
  <si>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</si>
  <si>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</si>
  <si>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</si>
  <si>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>3446,75</t>
  </si>
  <si>
    <t xml:space="preserve">Фенолфталеін 50гр </t>
  </si>
  <si>
    <t xml:space="preserve">Флоксал краплі р-н 0,3% 5мл </t>
  </si>
  <si>
    <t>81,66</t>
  </si>
  <si>
    <t xml:space="preserve">Флоксал мазь очна 0,3% 3г туб </t>
  </si>
  <si>
    <t>83,96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</si>
  <si>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</si>
  <si>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</si>
  <si>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</si>
  <si>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</si>
  <si>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4638,50</t>
  </si>
  <si>
    <t xml:space="preserve">Цеміон </t>
  </si>
  <si>
    <t>126,16</t>
  </si>
  <si>
    <t xml:space="preserve">Цефоксітін (30 мкг) </t>
  </si>
  <si>
    <t xml:space="preserve">Цинкоксидевгенольний цемент Endocort </t>
  </si>
  <si>
    <t>кмп</t>
  </si>
  <si>
    <t>176,63</t>
  </si>
  <si>
    <t xml:space="preserve">Цитратний агар Сіммонса </t>
  </si>
  <si>
    <t xml:space="preserve">Цитратный агар Симмонса </t>
  </si>
  <si>
    <t xml:space="preserve">Шприц  1.0 </t>
  </si>
  <si>
    <t>2,61</t>
  </si>
  <si>
    <t>2,09</t>
  </si>
  <si>
    <t>1,15</t>
  </si>
  <si>
    <t>1,55</t>
  </si>
  <si>
    <t xml:space="preserve">Підгузки для дітячей (16-26кг) </t>
  </si>
  <si>
    <t>13,60</t>
  </si>
  <si>
    <t xml:space="preserve">Підгузки для дітячей 4-9кг, розм.3 </t>
  </si>
  <si>
    <t>7,50</t>
  </si>
  <si>
    <t xml:space="preserve">Підгузки для дітячей 7-18кг, розм.4 </t>
  </si>
  <si>
    <t>8,50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</si>
  <si>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</si>
  <si>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</si>
  <si>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</si>
  <si>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</si>
  <si>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</si>
  <si>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</si>
  <si>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</si>
  <si>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</si>
  <si>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</si>
  <si>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</si>
  <si>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</si>
  <si>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</si>
  <si>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</si>
  <si>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>22,81</t>
  </si>
  <si>
    <t xml:space="preserve">Підгузники дитячі Helen Harper (11-25kg) </t>
  </si>
  <si>
    <t>5,82</t>
  </si>
  <si>
    <t xml:space="preserve">АДС анатоксин д/профілакт.дифтерії та правця </t>
  </si>
  <si>
    <t>17,06</t>
  </si>
  <si>
    <t xml:space="preserve">БЦЖ вакцина д/профілактики туберкульозу </t>
  </si>
  <si>
    <t>29,47</t>
  </si>
  <si>
    <t xml:space="preserve">Еувакс В вакцина д/проф.гепатиту В </t>
  </si>
  <si>
    <t>93,84</t>
  </si>
  <si>
    <t xml:space="preserve">Контейнер д/зберіг. гострих мед.предметів однораз.використання </t>
  </si>
  <si>
    <t xml:space="preserve">НІВ вакцина д/профілактики гемофільної інфекції  типу b </t>
  </si>
  <si>
    <t>89,42</t>
  </si>
  <si>
    <t xml:space="preserve">Пента-НІВ комбінована вакцина д/профіл. дифтерії, правця, кашлюку, геп.В та гемофільної інфекції типу В </t>
  </si>
  <si>
    <t>83,76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</si>
  <si>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</si>
  <si>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</si>
  <si>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</si>
  <si>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</si>
  <si>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</si>
  <si>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</si>
  <si>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</si>
  <si>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6,91</t>
  </si>
  <si>
    <t xml:space="preserve">КПК комбін. жива вакц-на проти кору, епід.паротиту і краснухи </t>
  </si>
  <si>
    <t xml:space="preserve">Капельниця д/пероральн.поліомієл.вакцини </t>
  </si>
  <si>
    <t>0,10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</si>
  <si>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</si>
  <si>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</si>
  <si>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</si>
  <si>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</si>
  <si>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ОПВ вак-на пероральна проти поліомієліту </t>
  </si>
  <si>
    <t>7,07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</si>
  <si>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</si>
  <si>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</si>
  <si>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</si>
  <si>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</si>
  <si>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</si>
  <si>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0,04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</si>
  <si>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</si>
  <si>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</si>
  <si>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</si>
  <si>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</si>
  <si>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</si>
  <si>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</si>
  <si>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</si>
  <si>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</si>
  <si>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</si>
  <si>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</si>
  <si>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Корзалекс екстра </t>
  </si>
  <si>
    <t xml:space="preserve">Костюм противочумний </t>
  </si>
  <si>
    <t xml:space="preserve">Перекис водню 35%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</si>
  <si>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</si>
  <si>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</si>
  <si>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</si>
  <si>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</si>
  <si>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</si>
  <si>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Інструкції до вакцини AZD1222 COVAX </t>
  </si>
  <si>
    <t>21,46</t>
  </si>
  <si>
    <t xml:space="preserve">Маска  FFP 2 </t>
  </si>
  <si>
    <t xml:space="preserve">Парацетамол Norf mikst 24мг/60мл №1 </t>
  </si>
  <si>
    <t>таб</t>
  </si>
  <si>
    <t xml:space="preserve">Парацетамол Paracet  brusetab 500мг №20 </t>
  </si>
  <si>
    <t>0,05</t>
  </si>
  <si>
    <t xml:space="preserve">Парацетамол Paracet  stikkpille 125мг №10 </t>
  </si>
  <si>
    <t xml:space="preserve">Парацетамол Paracet  tab 500мг №20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</si>
  <si>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</si>
  <si>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</si>
  <si>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</si>
  <si>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</si>
  <si>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</si>
  <si>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</si>
  <si>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</si>
  <si>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</si>
  <si>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</si>
  <si>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 xml:space="preserve">Тести Abbot Panbio COVID-19 Antigen Self-test </t>
  </si>
  <si>
    <t>79,31</t>
  </si>
  <si>
    <t xml:space="preserve">201/1 </t>
  </si>
  <si>
    <t xml:space="preserve">201/1ВТОР.  </t>
  </si>
  <si>
    <t xml:space="preserve">201/3 </t>
  </si>
  <si>
    <t xml:space="preserve">201/4 </t>
  </si>
  <si>
    <t xml:space="preserve">201/41  </t>
  </si>
  <si>
    <t xml:space="preserve">201/5  </t>
  </si>
  <si>
    <t xml:space="preserve">201/6 </t>
  </si>
  <si>
    <t xml:space="preserve">201/Covid-19  </t>
  </si>
  <si>
    <t>ЗАЛИШКИ МЕДИЧНИХ ЗАСОБІВ</t>
  </si>
  <si>
    <t>станом на 11 березня 2024 р.</t>
  </si>
  <si>
    <t>КНП "Міська дитяча поліклініка №2 "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</si>
</sst>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9"/>
  <sheetViews>
    <sheetView showGridLines="0" tabSelected="1" zoomScaleNormal="100" workbookViewId="0">
      <selection sqref="A1:B2"/>
    </sheetView>
  </sheetViews>
  <sheetFormatPr defaultRowHeight="12.75" customHeight="1" x14ac:dyDescent="0.2"/>
  <cols>
    <col min="1" max="1" width="7.7109375" customWidth="1"/>
    <col min="2" max="2" width="38.1406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42" t="s">
        <v>456</v>
      </c>
      <c r="B1" s="43"/>
      <c r="F1" s="3"/>
    </row>
    <row r="2" spans="1:15" s="2" customFormat="1" ht="12.75" customHeight="1" x14ac:dyDescent="0.2">
      <c r="A2" s="44"/>
      <c r="B2" s="44"/>
      <c r="E2" s="4"/>
      <c r="F2" s="1"/>
    </row>
    <row r="3" spans="1:15" s="2" customFormat="1" ht="12.75" customHeight="1" x14ac:dyDescent="0.2">
      <c r="A3" s="35" t="s">
        <v>1</v>
      </c>
      <c r="B3" s="35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454</v>
      </c>
      <c r="B8" s="7"/>
      <c r="C8" s="7"/>
      <c r="D8" s="7"/>
      <c r="E8" s="7"/>
      <c r="F8" s="7"/>
    </row>
    <row r="9" spans="1:15" s="8" customFormat="1" ht="15.75" x14ac:dyDescent="0.25">
      <c r="A9" s="9" t="s">
        <v>455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6" t="s">
        <v>4</v>
      </c>
      <c r="B11" s="32" t="s">
        <v>0</v>
      </c>
      <c r="C11" s="39" t="s">
        <v>5</v>
      </c>
      <c r="D11" s="32" t="s">
        <v>6</v>
      </c>
      <c r="E11" s="32" t="s">
        <v>9</v>
      </c>
      <c r="F11" s="32"/>
    </row>
    <row r="12" spans="1:15" s="8" customFormat="1" x14ac:dyDescent="0.2">
      <c r="A12" s="37"/>
      <c r="B12" s="33"/>
      <c r="C12" s="40"/>
      <c r="D12" s="33"/>
      <c r="E12" s="30" t="s">
        <v>7</v>
      </c>
      <c r="F12" s="30" t="s">
        <v>8</v>
      </c>
    </row>
    <row r="13" spans="1:15" s="8" customFormat="1" ht="13.5" thickBot="1" x14ac:dyDescent="0.25">
      <c r="A13" s="38"/>
      <c r="B13" s="34"/>
      <c r="C13" s="41"/>
      <c r="D13" s="34"/>
      <c r="E13" s="31"/>
      <c r="F13" s="31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10</v>
      </c>
    </row>
    <row r="16" spans="1:15" s="14" customFormat="1" ht="13.5" thickBot="1" x14ac:dyDescent="0.25">
      <c r="A16" s="21">
        <v>1</v>
      </c>
      <c r="B16" s="22" t="s">
        <v>11</v>
      </c>
      <c r="C16" s="23" t="s">
        <v>12</v>
      </c>
      <c r="D16" s="24" t="s">
        <v>13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</row>
    <row r="17" spans="1:15" s="12" customFormat="1" ht="15" customHeight="1" thickBot="1" x14ac:dyDescent="0.25">
      <c r="A17" s="29" t="s">
        <v>446</v>
      </c>
      <c r="B17" s="10"/>
      <c r="C17" s="10"/>
      <c r="D17" s="10"/>
      <c r="E17" s="11"/>
      <c r="F17" s="10"/>
    </row>
    <row r="18" spans="1:15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10</v>
      </c>
    </row>
    <row r="19" spans="1:15" s="14" customFormat="1" x14ac:dyDescent="0.2">
      <c r="A19" s="21">
        <v>1</v>
      </c>
      <c r="B19" s="22" t="s">
        <v>14</v>
      </c>
      <c r="C19" s="23" t="s">
        <v>15</v>
      </c>
      <c r="D19" s="24" t="s">
        <v>16</v>
      </c>
      <c r="E19" s="25">
        <v>19</v>
      </c>
      <c r="F19" s="24">
        <v>2788.08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ref="M19:M50" si="0">E19</f>
        <v>19</v>
      </c>
      <c r="N19" s="13">
        <f t="shared" ref="N19:N50" si="1">F19</f>
        <v>2788.08</v>
      </c>
    </row>
    <row r="20" spans="1:15" s="14" customFormat="1" x14ac:dyDescent="0.2">
      <c r="A20" s="21">
        <v>2</v>
      </c>
      <c r="B20" s="22" t="s">
        <v>17</v>
      </c>
      <c r="C20" s="23" t="s">
        <v>18</v>
      </c>
      <c r="D20" s="24" t="s">
        <v>19</v>
      </c>
      <c r="E20" s="25">
        <v>2.15</v>
      </c>
      <c r="F20" s="24">
        <v>210.15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2.15</v>
      </c>
      <c r="N20" s="13">
        <f t="shared" si="1"/>
        <v>210.15</v>
      </c>
    </row>
    <row r="21" spans="1:15" s="14" customFormat="1" x14ac:dyDescent="0.2">
      <c r="A21" s="21">
        <v>3</v>
      </c>
      <c r="B21" s="22" t="s">
        <v>20</v>
      </c>
      <c r="C21" s="23" t="s">
        <v>21</v>
      </c>
      <c r="D21" s="24">
        <v>380</v>
      </c>
      <c r="E21" s="25">
        <v>1</v>
      </c>
      <c r="F21" s="24">
        <v>380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1</v>
      </c>
      <c r="N21" s="13">
        <f t="shared" si="1"/>
        <v>380</v>
      </c>
    </row>
    <row r="22" spans="1:15" s="14" customFormat="1" x14ac:dyDescent="0.2">
      <c r="A22" s="21">
        <v>4</v>
      </c>
      <c r="B22" s="22" t="s">
        <v>22</v>
      </c>
      <c r="C22" s="23" t="s">
        <v>23</v>
      </c>
      <c r="D22" s="24" t="s">
        <v>24</v>
      </c>
      <c r="E22" s="25">
        <v>10</v>
      </c>
      <c r="F22" s="24">
        <v>62.06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10</v>
      </c>
      <c r="N22" s="13">
        <f t="shared" si="1"/>
        <v>62.06</v>
      </c>
    </row>
    <row r="23" spans="1:15" s="14" customFormat="1" x14ac:dyDescent="0.2">
      <c r="A23" s="21">
        <v>5</v>
      </c>
      <c r="B23" s="22" t="s">
        <v>25</v>
      </c>
      <c r="C23" s="23" t="s">
        <v>21</v>
      </c>
      <c r="D23" s="24">
        <v>380</v>
      </c>
      <c r="E23" s="25">
        <v>1</v>
      </c>
      <c r="F23" s="24">
        <v>380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1</v>
      </c>
      <c r="N23" s="13">
        <f t="shared" si="1"/>
        <v>380</v>
      </c>
    </row>
    <row r="24" spans="1:15" s="14" customFormat="1" ht="25.5" customHeight="1" x14ac:dyDescent="0.2">
      <c r="A24" s="21">
        <v>6</v>
      </c>
      <c r="B24" s="22" t="s">
        <v>26</v>
      </c>
      <c r="C24" s="23" t="s">
        <v>21</v>
      </c>
      <c r="D24" s="24">
        <v>370</v>
      </c>
      <c r="E24" s="25">
        <v>1</v>
      </c>
      <c r="F24" s="24">
        <v>370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1</v>
      </c>
      <c r="N24" s="13">
        <f t="shared" si="1"/>
        <v>370</v>
      </c>
    </row>
    <row r="25" spans="1:15" s="14" customFormat="1" x14ac:dyDescent="0.2">
      <c r="A25" s="21">
        <v>7</v>
      </c>
      <c r="B25" s="22" t="s">
        <v>27</v>
      </c>
      <c r="C25" s="23" t="s">
        <v>28</v>
      </c>
      <c r="D25" s="24" t="s">
        <v>29</v>
      </c>
      <c r="E25" s="25">
        <v>1054</v>
      </c>
      <c r="F25" s="24">
        <v>11067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1054</v>
      </c>
      <c r="N25" s="13">
        <f t="shared" si="1"/>
        <v>11067</v>
      </c>
    </row>
    <row r="26" spans="1:15" s="14" customFormat="1" x14ac:dyDescent="0.2">
      <c r="A26" s="21">
        <v>8</v>
      </c>
      <c r="B26" s="22" t="s">
        <v>30</v>
      </c>
      <c r="C26" s="23" t="s">
        <v>15</v>
      </c>
      <c r="D26" s="24" t="s">
        <v>31</v>
      </c>
      <c r="E26" s="25">
        <v>25</v>
      </c>
      <c r="F26" s="24">
        <v>315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25</v>
      </c>
      <c r="N26" s="13">
        <f t="shared" si="1"/>
        <v>315</v>
      </c>
    </row>
    <row r="27" spans="1:15" s="14" customFormat="1" x14ac:dyDescent="0.2">
      <c r="A27" s="21">
        <v>9</v>
      </c>
      <c r="B27" s="22" t="s">
        <v>32</v>
      </c>
      <c r="C27" s="23" t="s">
        <v>18</v>
      </c>
      <c r="D27" s="24" t="s">
        <v>33</v>
      </c>
      <c r="E27" s="25">
        <v>57.998000000000005</v>
      </c>
      <c r="F27" s="24">
        <v>8622.43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57.998000000000005</v>
      </c>
      <c r="N27" s="13">
        <f t="shared" si="1"/>
        <v>8622.43</v>
      </c>
    </row>
    <row r="28" spans="1:15" s="14" customFormat="1" x14ac:dyDescent="0.2">
      <c r="A28" s="21">
        <v>10</v>
      </c>
      <c r="B28" s="22" t="s">
        <v>34</v>
      </c>
      <c r="C28" s="23" t="s">
        <v>35</v>
      </c>
      <c r="D28" s="24" t="s">
        <v>36</v>
      </c>
      <c r="E28" s="25">
        <v>50</v>
      </c>
      <c r="F28" s="24">
        <v>22.57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50</v>
      </c>
      <c r="N28" s="13">
        <f t="shared" si="1"/>
        <v>22.57</v>
      </c>
    </row>
    <row r="29" spans="1:15" s="14" customFormat="1" x14ac:dyDescent="0.2">
      <c r="A29" s="21">
        <v>11</v>
      </c>
      <c r="B29" s="22" t="s">
        <v>37</v>
      </c>
      <c r="C29" s="23" t="s">
        <v>15</v>
      </c>
      <c r="D29" s="24">
        <v>130</v>
      </c>
      <c r="E29" s="25">
        <v>3</v>
      </c>
      <c r="F29" s="24">
        <v>390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3</v>
      </c>
      <c r="N29" s="13">
        <f t="shared" si="1"/>
        <v>390</v>
      </c>
    </row>
    <row r="30" spans="1:15" s="14" customFormat="1" x14ac:dyDescent="0.2">
      <c r="A30" s="21">
        <v>12</v>
      </c>
      <c r="B30" s="22" t="s">
        <v>38</v>
      </c>
      <c r="C30" s="23" t="s">
        <v>21</v>
      </c>
      <c r="D30" s="24">
        <v>385</v>
      </c>
      <c r="E30" s="25">
        <v>2</v>
      </c>
      <c r="F30" s="24">
        <v>770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2</v>
      </c>
      <c r="N30" s="13">
        <f t="shared" si="1"/>
        <v>770</v>
      </c>
    </row>
    <row r="31" spans="1:15" s="14" customFormat="1" ht="25.5" x14ac:dyDescent="0.2">
      <c r="A31" s="21">
        <v>13</v>
      </c>
      <c r="B31" s="22" t="s">
        <v>39</v>
      </c>
      <c r="C31" s="23" t="s">
        <v>23</v>
      </c>
      <c r="D31" s="24">
        <v>95</v>
      </c>
      <c r="E31" s="25">
        <v>3</v>
      </c>
      <c r="F31" s="24">
        <v>285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3</v>
      </c>
      <c r="N31" s="13">
        <f t="shared" si="1"/>
        <v>285</v>
      </c>
    </row>
    <row r="32" spans="1:15" s="14" customFormat="1" ht="25.5" x14ac:dyDescent="0.2">
      <c r="A32" s="21">
        <v>14</v>
      </c>
      <c r="B32" s="22" t="s">
        <v>40</v>
      </c>
      <c r="C32" s="23" t="s">
        <v>23</v>
      </c>
      <c r="D32" s="24">
        <v>95</v>
      </c>
      <c r="E32" s="25">
        <v>3</v>
      </c>
      <c r="F32" s="24">
        <v>285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3</v>
      </c>
      <c r="N32" s="13">
        <f t="shared" si="1"/>
        <v>285</v>
      </c>
    </row>
    <row r="33" spans="1:14" s="14" customFormat="1" ht="25.5" x14ac:dyDescent="0.2">
      <c r="A33" s="21">
        <v>15</v>
      </c>
      <c r="B33" s="22" t="s">
        <v>41</v>
      </c>
      <c r="C33" s="23" t="s">
        <v>23</v>
      </c>
      <c r="D33" s="24">
        <v>281</v>
      </c>
      <c r="E33" s="25">
        <v>3</v>
      </c>
      <c r="F33" s="24">
        <v>843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0"/>
        <v>3</v>
      </c>
      <c r="N33" s="13">
        <f t="shared" si="1"/>
        <v>843</v>
      </c>
    </row>
    <row r="34" spans="1:14" s="14" customFormat="1" ht="25.5" x14ac:dyDescent="0.2">
      <c r="A34" s="21">
        <v>16</v>
      </c>
      <c r="B34" s="22" t="s">
        <v>42</v>
      </c>
      <c r="C34" s="23" t="s">
        <v>43</v>
      </c>
      <c r="D34" s="24" t="s">
        <v>44</v>
      </c>
      <c r="E34" s="25">
        <v>49</v>
      </c>
      <c r="F34" s="24">
        <v>286.16000000000003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0"/>
        <v>49</v>
      </c>
      <c r="N34" s="13">
        <f t="shared" si="1"/>
        <v>286.16000000000003</v>
      </c>
    </row>
    <row r="35" spans="1:14" s="14" customFormat="1" x14ac:dyDescent="0.2">
      <c r="A35" s="21">
        <v>17</v>
      </c>
      <c r="B35" s="22" t="s">
        <v>45</v>
      </c>
      <c r="C35" s="23" t="s">
        <v>46</v>
      </c>
      <c r="D35" s="24">
        <v>67</v>
      </c>
      <c r="E35" s="25">
        <v>22</v>
      </c>
      <c r="F35" s="24">
        <v>1474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0"/>
        <v>22</v>
      </c>
      <c r="N35" s="13">
        <f t="shared" si="1"/>
        <v>1474</v>
      </c>
    </row>
    <row r="36" spans="1:14" s="14" customFormat="1" x14ac:dyDescent="0.2">
      <c r="A36" s="21">
        <v>18</v>
      </c>
      <c r="B36" s="22" t="s">
        <v>47</v>
      </c>
      <c r="C36" s="23" t="s">
        <v>43</v>
      </c>
      <c r="D36" s="24" t="s">
        <v>48</v>
      </c>
      <c r="E36" s="25">
        <v>4</v>
      </c>
      <c r="F36" s="24">
        <v>6.0600000000000005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0"/>
        <v>4</v>
      </c>
      <c r="N36" s="13">
        <f t="shared" si="1"/>
        <v>6.0600000000000005</v>
      </c>
    </row>
    <row r="37" spans="1:14" s="14" customFormat="1" ht="25.5" x14ac:dyDescent="0.2">
      <c r="A37" s="21">
        <v>19</v>
      </c>
      <c r="B37" s="22" t="s">
        <v>49</v>
      </c>
      <c r="C37" s="23" t="s">
        <v>15</v>
      </c>
      <c r="D37" s="24" t="s">
        <v>50</v>
      </c>
      <c r="E37" s="25">
        <v>86</v>
      </c>
      <c r="F37" s="24">
        <v>3094.28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0"/>
        <v>86</v>
      </c>
      <c r="N37" s="13">
        <f t="shared" si="1"/>
        <v>3094.28</v>
      </c>
    </row>
    <row r="38" spans="1:14" s="14" customFormat="1" ht="25.5" x14ac:dyDescent="0.2">
      <c r="A38" s="21">
        <v>20</v>
      </c>
      <c r="B38" s="22" t="s">
        <v>51</v>
      </c>
      <c r="C38" s="23" t="s">
        <v>21</v>
      </c>
      <c r="D38" s="24">
        <v>412</v>
      </c>
      <c r="E38" s="25">
        <v>1</v>
      </c>
      <c r="F38" s="24">
        <v>412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0"/>
        <v>1</v>
      </c>
      <c r="N38" s="13">
        <f t="shared" si="1"/>
        <v>412</v>
      </c>
    </row>
    <row r="39" spans="1:14" s="14" customFormat="1" ht="15" customHeight="1" x14ac:dyDescent="0.2">
      <c r="A39" s="21">
        <v>21</v>
      </c>
      <c r="B39" s="22" t="s">
        <v>52</v>
      </c>
      <c r="C39" s="23" t="s">
        <v>15</v>
      </c>
      <c r="D39" s="24">
        <v>299</v>
      </c>
      <c r="E39" s="25">
        <v>260</v>
      </c>
      <c r="F39" s="24">
        <v>77740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0"/>
        <v>260</v>
      </c>
      <c r="N39" s="13">
        <f t="shared" si="1"/>
        <v>77740</v>
      </c>
    </row>
    <row r="40" spans="1:14" s="14" customFormat="1" x14ac:dyDescent="0.2">
      <c r="A40" s="21">
        <v>22</v>
      </c>
      <c r="B40" s="22" t="s">
        <v>53</v>
      </c>
      <c r="C40" s="23" t="s">
        <v>54</v>
      </c>
      <c r="D40" s="24">
        <v>336</v>
      </c>
      <c r="E40" s="25">
        <v>3</v>
      </c>
      <c r="F40" s="24">
        <v>1008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0"/>
        <v>3</v>
      </c>
      <c r="N40" s="13">
        <f t="shared" si="1"/>
        <v>1008</v>
      </c>
    </row>
    <row r="41" spans="1:14" s="14" customFormat="1" x14ac:dyDescent="0.2">
      <c r="A41" s="21">
        <v>23</v>
      </c>
      <c r="B41" s="22" t="s">
        <v>55</v>
      </c>
      <c r="C41" s="23" t="s">
        <v>23</v>
      </c>
      <c r="D41" s="24" t="s">
        <v>56</v>
      </c>
      <c r="E41" s="25">
        <v>5</v>
      </c>
      <c r="F41" s="24">
        <v>50.2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0"/>
        <v>5</v>
      </c>
      <c r="N41" s="13">
        <f t="shared" si="1"/>
        <v>50.2</v>
      </c>
    </row>
    <row r="42" spans="1:14" s="14" customFormat="1" x14ac:dyDescent="0.2">
      <c r="A42" s="21">
        <v>24</v>
      </c>
      <c r="B42" s="22" t="s">
        <v>57</v>
      </c>
      <c r="C42" s="23" t="s">
        <v>15</v>
      </c>
      <c r="D42" s="24">
        <v>145</v>
      </c>
      <c r="E42" s="25">
        <v>177</v>
      </c>
      <c r="F42" s="24">
        <v>25665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0"/>
        <v>177</v>
      </c>
      <c r="N42" s="13">
        <f t="shared" si="1"/>
        <v>25665</v>
      </c>
    </row>
    <row r="43" spans="1:14" s="14" customFormat="1" ht="17.25" customHeight="1" x14ac:dyDescent="0.2">
      <c r="A43" s="21">
        <v>25</v>
      </c>
      <c r="B43" s="22" t="s">
        <v>58</v>
      </c>
      <c r="C43" s="23" t="s">
        <v>15</v>
      </c>
      <c r="D43" s="24">
        <v>135</v>
      </c>
      <c r="E43" s="25">
        <v>245</v>
      </c>
      <c r="F43" s="24">
        <v>33075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0"/>
        <v>245</v>
      </c>
      <c r="N43" s="13">
        <f t="shared" si="1"/>
        <v>33075</v>
      </c>
    </row>
    <row r="44" spans="1:14" s="14" customFormat="1" x14ac:dyDescent="0.2">
      <c r="A44" s="21">
        <v>26</v>
      </c>
      <c r="B44" s="22" t="s">
        <v>59</v>
      </c>
      <c r="C44" s="23" t="s">
        <v>15</v>
      </c>
      <c r="D44" s="24" t="s">
        <v>60</v>
      </c>
      <c r="E44" s="25">
        <v>2</v>
      </c>
      <c r="F44" s="24">
        <v>4069.53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0"/>
        <v>2</v>
      </c>
      <c r="N44" s="13">
        <f t="shared" si="1"/>
        <v>4069.53</v>
      </c>
    </row>
    <row r="45" spans="1:14" s="14" customFormat="1" x14ac:dyDescent="0.2">
      <c r="A45" s="21">
        <v>27</v>
      </c>
      <c r="B45" s="22" t="s">
        <v>61</v>
      </c>
      <c r="C45" s="23" t="s">
        <v>21</v>
      </c>
      <c r="D45" s="24">
        <v>460</v>
      </c>
      <c r="E45" s="25">
        <v>1</v>
      </c>
      <c r="F45" s="24">
        <v>460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0"/>
        <v>1</v>
      </c>
      <c r="N45" s="13">
        <f t="shared" si="1"/>
        <v>460</v>
      </c>
    </row>
    <row r="46" spans="1:14" s="14" customFormat="1" x14ac:dyDescent="0.2">
      <c r="A46" s="21">
        <v>28</v>
      </c>
      <c r="B46" s="22" t="s">
        <v>62</v>
      </c>
      <c r="C46" s="23" t="s">
        <v>15</v>
      </c>
      <c r="D46" s="24">
        <v>240</v>
      </c>
      <c r="E46" s="25">
        <v>1</v>
      </c>
      <c r="F46" s="24">
        <v>240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0"/>
        <v>1</v>
      </c>
      <c r="N46" s="13">
        <f t="shared" si="1"/>
        <v>240</v>
      </c>
    </row>
    <row r="47" spans="1:14" s="14" customFormat="1" x14ac:dyDescent="0.2">
      <c r="A47" s="21">
        <v>29</v>
      </c>
      <c r="B47" s="22" t="s">
        <v>63</v>
      </c>
      <c r="C47" s="23" t="s">
        <v>15</v>
      </c>
      <c r="D47" s="24" t="s">
        <v>64</v>
      </c>
      <c r="E47" s="25">
        <v>2938</v>
      </c>
      <c r="F47" s="24">
        <v>19159.740000000002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0"/>
        <v>2938</v>
      </c>
      <c r="N47" s="13">
        <f t="shared" si="1"/>
        <v>19159.740000000002</v>
      </c>
    </row>
    <row r="48" spans="1:14" s="14" customFormat="1" x14ac:dyDescent="0.2">
      <c r="A48" s="21">
        <v>30</v>
      </c>
      <c r="B48" s="22" t="s">
        <v>65</v>
      </c>
      <c r="C48" s="23" t="s">
        <v>12</v>
      </c>
      <c r="D48" s="24" t="s">
        <v>66</v>
      </c>
      <c r="E48" s="25">
        <v>50</v>
      </c>
      <c r="F48" s="24">
        <v>485.81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0"/>
        <v>50</v>
      </c>
      <c r="N48" s="13">
        <f t="shared" si="1"/>
        <v>485.81</v>
      </c>
    </row>
    <row r="49" spans="1:14" s="14" customFormat="1" x14ac:dyDescent="0.2">
      <c r="A49" s="21">
        <v>31</v>
      </c>
      <c r="B49" s="22" t="s">
        <v>67</v>
      </c>
      <c r="C49" s="23" t="s">
        <v>46</v>
      </c>
      <c r="D49" s="24" t="s">
        <v>68</v>
      </c>
      <c r="E49" s="25">
        <v>14642</v>
      </c>
      <c r="F49" s="24">
        <v>13470.640000000001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0"/>
        <v>14642</v>
      </c>
      <c r="N49" s="13">
        <f t="shared" si="1"/>
        <v>13470.640000000001</v>
      </c>
    </row>
    <row r="50" spans="1:14" s="14" customFormat="1" x14ac:dyDescent="0.2">
      <c r="A50" s="21">
        <v>32</v>
      </c>
      <c r="B50" s="22" t="s">
        <v>69</v>
      </c>
      <c r="C50" s="23" t="s">
        <v>15</v>
      </c>
      <c r="D50" s="24" t="s">
        <v>70</v>
      </c>
      <c r="E50" s="25">
        <v>2065</v>
      </c>
      <c r="F50" s="24">
        <v>2271.5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0"/>
        <v>2065</v>
      </c>
      <c r="N50" s="13">
        <f t="shared" si="1"/>
        <v>2271.5</v>
      </c>
    </row>
    <row r="51" spans="1:14" s="14" customFormat="1" x14ac:dyDescent="0.2">
      <c r="A51" s="21">
        <v>33</v>
      </c>
      <c r="B51" s="22" t="s">
        <v>71</v>
      </c>
      <c r="C51" s="23" t="s">
        <v>18</v>
      </c>
      <c r="D51" s="24">
        <v>9800</v>
      </c>
      <c r="E51" s="25">
        <v>2.3E-2</v>
      </c>
      <c r="F51" s="24">
        <v>225.4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ref="M51:M82" si="2">E51</f>
        <v>2.3E-2</v>
      </c>
      <c r="N51" s="13">
        <f t="shared" ref="N51:N82" si="3">F51</f>
        <v>225.4</v>
      </c>
    </row>
    <row r="52" spans="1:14" s="14" customFormat="1" ht="15.75" customHeight="1" x14ac:dyDescent="0.2">
      <c r="A52" s="21">
        <v>34</v>
      </c>
      <c r="B52" s="22" t="s">
        <v>72</v>
      </c>
      <c r="C52" s="23" t="s">
        <v>21</v>
      </c>
      <c r="D52" s="24">
        <v>480</v>
      </c>
      <c r="E52" s="25">
        <v>1</v>
      </c>
      <c r="F52" s="24">
        <v>480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2"/>
        <v>1</v>
      </c>
      <c r="N52" s="13">
        <f t="shared" si="3"/>
        <v>480</v>
      </c>
    </row>
    <row r="53" spans="1:14" s="14" customFormat="1" x14ac:dyDescent="0.2">
      <c r="A53" s="21">
        <v>35</v>
      </c>
      <c r="B53" s="22" t="s">
        <v>73</v>
      </c>
      <c r="C53" s="23" t="s">
        <v>18</v>
      </c>
      <c r="D53" s="24" t="s">
        <v>74</v>
      </c>
      <c r="E53" s="25">
        <v>0.08</v>
      </c>
      <c r="F53" s="24">
        <v>7.54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2"/>
        <v>0.08</v>
      </c>
      <c r="N53" s="13">
        <f t="shared" si="3"/>
        <v>7.54</v>
      </c>
    </row>
    <row r="54" spans="1:14" s="14" customFormat="1" x14ac:dyDescent="0.2">
      <c r="A54" s="21">
        <v>36</v>
      </c>
      <c r="B54" s="22" t="s">
        <v>75</v>
      </c>
      <c r="C54" s="23" t="s">
        <v>43</v>
      </c>
      <c r="D54" s="24" t="s">
        <v>76</v>
      </c>
      <c r="E54" s="25">
        <v>39</v>
      </c>
      <c r="F54" s="24">
        <v>133.09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2"/>
        <v>39</v>
      </c>
      <c r="N54" s="13">
        <f t="shared" si="3"/>
        <v>133.09</v>
      </c>
    </row>
    <row r="55" spans="1:14" s="14" customFormat="1" x14ac:dyDescent="0.2">
      <c r="A55" s="21">
        <v>37</v>
      </c>
      <c r="B55" s="22" t="s">
        <v>77</v>
      </c>
      <c r="C55" s="23" t="s">
        <v>15</v>
      </c>
      <c r="D55" s="24" t="s">
        <v>78</v>
      </c>
      <c r="E55" s="25">
        <v>5</v>
      </c>
      <c r="F55" s="24">
        <v>27.3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2"/>
        <v>5</v>
      </c>
      <c r="N55" s="13">
        <f t="shared" si="3"/>
        <v>27.3</v>
      </c>
    </row>
    <row r="56" spans="1:14" s="14" customFormat="1" x14ac:dyDescent="0.2">
      <c r="A56" s="21">
        <v>38</v>
      </c>
      <c r="B56" s="22" t="s">
        <v>79</v>
      </c>
      <c r="C56" s="23" t="s">
        <v>15</v>
      </c>
      <c r="D56" s="24" t="s">
        <v>80</v>
      </c>
      <c r="E56" s="25">
        <v>1</v>
      </c>
      <c r="F56" s="24">
        <v>968.75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2"/>
        <v>1</v>
      </c>
      <c r="N56" s="13">
        <f t="shared" si="3"/>
        <v>968.75</v>
      </c>
    </row>
    <row r="57" spans="1:14" s="14" customFormat="1" x14ac:dyDescent="0.2">
      <c r="A57" s="21">
        <v>39</v>
      </c>
      <c r="B57" s="22" t="s">
        <v>81</v>
      </c>
      <c r="C57" s="23" t="s">
        <v>15</v>
      </c>
      <c r="D57" s="24" t="s">
        <v>82</v>
      </c>
      <c r="E57" s="25">
        <v>1</v>
      </c>
      <c r="F57" s="24">
        <v>968.86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2"/>
        <v>1</v>
      </c>
      <c r="N57" s="13">
        <f t="shared" si="3"/>
        <v>968.86</v>
      </c>
    </row>
    <row r="58" spans="1:14" s="14" customFormat="1" x14ac:dyDescent="0.2">
      <c r="A58" s="21">
        <v>40</v>
      </c>
      <c r="B58" s="22" t="s">
        <v>83</v>
      </c>
      <c r="C58" s="23" t="s">
        <v>15</v>
      </c>
      <c r="D58" s="24" t="s">
        <v>84</v>
      </c>
      <c r="E58" s="25">
        <v>185</v>
      </c>
      <c r="F58" s="24">
        <v>3182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2"/>
        <v>185</v>
      </c>
      <c r="N58" s="13">
        <f t="shared" si="3"/>
        <v>3182</v>
      </c>
    </row>
    <row r="59" spans="1:14" s="14" customFormat="1" x14ac:dyDescent="0.2">
      <c r="A59" s="21">
        <v>41</v>
      </c>
      <c r="B59" s="22" t="s">
        <v>85</v>
      </c>
      <c r="C59" s="23" t="s">
        <v>43</v>
      </c>
      <c r="D59" s="24" t="s">
        <v>86</v>
      </c>
      <c r="E59" s="25">
        <v>8</v>
      </c>
      <c r="F59" s="24">
        <v>33.78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2"/>
        <v>8</v>
      </c>
      <c r="N59" s="13">
        <f t="shared" si="3"/>
        <v>33.78</v>
      </c>
    </row>
    <row r="60" spans="1:14" s="14" customFormat="1" x14ac:dyDescent="0.2">
      <c r="A60" s="21">
        <v>42</v>
      </c>
      <c r="B60" s="22" t="s">
        <v>87</v>
      </c>
      <c r="C60" s="23" t="s">
        <v>23</v>
      </c>
      <c r="D60" s="24" t="s">
        <v>88</v>
      </c>
      <c r="E60" s="25">
        <v>10</v>
      </c>
      <c r="F60" s="24">
        <v>76.64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si="2"/>
        <v>10</v>
      </c>
      <c r="N60" s="13">
        <f t="shared" si="3"/>
        <v>76.64</v>
      </c>
    </row>
    <row r="61" spans="1:14" s="14" customFormat="1" x14ac:dyDescent="0.2">
      <c r="A61" s="21">
        <v>43</v>
      </c>
      <c r="B61" s="22" t="s">
        <v>89</v>
      </c>
      <c r="C61" s="23" t="s">
        <v>46</v>
      </c>
      <c r="D61" s="24">
        <v>19</v>
      </c>
      <c r="E61" s="25">
        <v>9</v>
      </c>
      <c r="F61" s="24">
        <v>171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2"/>
        <v>9</v>
      </c>
      <c r="N61" s="13">
        <f t="shared" si="3"/>
        <v>171</v>
      </c>
    </row>
    <row r="62" spans="1:14" s="14" customFormat="1" ht="15" customHeight="1" x14ac:dyDescent="0.2">
      <c r="A62" s="21">
        <v>44</v>
      </c>
      <c r="B62" s="22" t="s">
        <v>90</v>
      </c>
      <c r="C62" s="23" t="s">
        <v>43</v>
      </c>
      <c r="D62" s="24" t="s">
        <v>91</v>
      </c>
      <c r="E62" s="25">
        <v>10</v>
      </c>
      <c r="F62" s="24">
        <v>128.48000000000002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2"/>
        <v>10</v>
      </c>
      <c r="N62" s="13">
        <f t="shared" si="3"/>
        <v>128.48000000000002</v>
      </c>
    </row>
    <row r="63" spans="1:14" s="14" customFormat="1" ht="25.5" x14ac:dyDescent="0.2">
      <c r="A63" s="21">
        <v>45</v>
      </c>
      <c r="B63" s="22" t="s">
        <v>92</v>
      </c>
      <c r="C63" s="23" t="s">
        <v>15</v>
      </c>
      <c r="D63" s="24" t="s">
        <v>93</v>
      </c>
      <c r="E63" s="25">
        <v>2590</v>
      </c>
      <c r="F63" s="24">
        <v>12616.26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2"/>
        <v>2590</v>
      </c>
      <c r="N63" s="13">
        <f t="shared" si="3"/>
        <v>12616.26</v>
      </c>
    </row>
    <row r="64" spans="1:14" s="14" customFormat="1" x14ac:dyDescent="0.2">
      <c r="A64" s="21">
        <v>46</v>
      </c>
      <c r="B64" s="22" t="s">
        <v>94</v>
      </c>
      <c r="C64" s="23" t="s">
        <v>46</v>
      </c>
      <c r="D64" s="24" t="s">
        <v>95</v>
      </c>
      <c r="E64" s="25">
        <v>25</v>
      </c>
      <c r="F64" s="24">
        <v>4384.12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2"/>
        <v>25</v>
      </c>
      <c r="N64" s="13">
        <f t="shared" si="3"/>
        <v>4384.12</v>
      </c>
    </row>
    <row r="65" spans="1:14" s="14" customFormat="1" x14ac:dyDescent="0.2">
      <c r="A65" s="21">
        <v>47</v>
      </c>
      <c r="B65" s="22" t="s">
        <v>96</v>
      </c>
      <c r="C65" s="23" t="s">
        <v>15</v>
      </c>
      <c r="D65" s="24" t="s">
        <v>97</v>
      </c>
      <c r="E65" s="25">
        <v>3</v>
      </c>
      <c r="F65" s="24">
        <v>9330.49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2"/>
        <v>3</v>
      </c>
      <c r="N65" s="13">
        <f t="shared" si="3"/>
        <v>9330.49</v>
      </c>
    </row>
    <row r="66" spans="1:14" s="14" customFormat="1" x14ac:dyDescent="0.2">
      <c r="A66" s="21">
        <v>48</v>
      </c>
      <c r="B66" s="22" t="s">
        <v>98</v>
      </c>
      <c r="C66" s="23" t="s">
        <v>15</v>
      </c>
      <c r="D66" s="24" t="s">
        <v>99</v>
      </c>
      <c r="E66" s="25">
        <v>5</v>
      </c>
      <c r="F66" s="24">
        <v>16207.5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2"/>
        <v>5</v>
      </c>
      <c r="N66" s="13">
        <f t="shared" si="3"/>
        <v>16207.5</v>
      </c>
    </row>
    <row r="67" spans="1:14" s="14" customFormat="1" ht="25.5" x14ac:dyDescent="0.2">
      <c r="A67" s="21">
        <v>49</v>
      </c>
      <c r="B67" s="22" t="s">
        <v>100</v>
      </c>
      <c r="C67" s="23" t="s">
        <v>28</v>
      </c>
      <c r="D67" s="24" t="s">
        <v>101</v>
      </c>
      <c r="E67" s="25">
        <v>8008</v>
      </c>
      <c r="F67" s="24">
        <v>20420.400000000001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2"/>
        <v>8008</v>
      </c>
      <c r="N67" s="13">
        <f t="shared" si="3"/>
        <v>20420.400000000001</v>
      </c>
    </row>
    <row r="68" spans="1:14" s="14" customFormat="1" x14ac:dyDescent="0.2">
      <c r="A68" s="21">
        <v>50</v>
      </c>
      <c r="B68" s="22" t="s">
        <v>102</v>
      </c>
      <c r="C68" s="23" t="s">
        <v>15</v>
      </c>
      <c r="D68" s="24">
        <v>37</v>
      </c>
      <c r="E68" s="25">
        <v>121</v>
      </c>
      <c r="F68" s="24">
        <v>4477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2"/>
        <v>121</v>
      </c>
      <c r="N68" s="13">
        <f t="shared" si="3"/>
        <v>4477</v>
      </c>
    </row>
    <row r="69" spans="1:14" s="14" customFormat="1" ht="25.5" x14ac:dyDescent="0.2">
      <c r="A69" s="21">
        <v>51</v>
      </c>
      <c r="B69" s="22" t="s">
        <v>103</v>
      </c>
      <c r="C69" s="23" t="s">
        <v>15</v>
      </c>
      <c r="D69" s="24">
        <v>47</v>
      </c>
      <c r="E69" s="25">
        <v>431</v>
      </c>
      <c r="F69" s="24">
        <v>20257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2"/>
        <v>431</v>
      </c>
      <c r="N69" s="13">
        <f t="shared" si="3"/>
        <v>20257</v>
      </c>
    </row>
    <row r="70" spans="1:14" s="14" customFormat="1" x14ac:dyDescent="0.2">
      <c r="A70" s="21">
        <v>52</v>
      </c>
      <c r="B70" s="22" t="s">
        <v>104</v>
      </c>
      <c r="C70" s="23" t="s">
        <v>15</v>
      </c>
      <c r="D70" s="24">
        <v>23</v>
      </c>
      <c r="E70" s="25">
        <v>35</v>
      </c>
      <c r="F70" s="24">
        <v>805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2"/>
        <v>35</v>
      </c>
      <c r="N70" s="13">
        <f t="shared" si="3"/>
        <v>805</v>
      </c>
    </row>
    <row r="71" spans="1:14" s="14" customFormat="1" x14ac:dyDescent="0.2">
      <c r="A71" s="21">
        <v>53</v>
      </c>
      <c r="B71" s="22" t="s">
        <v>105</v>
      </c>
      <c r="C71" s="23" t="s">
        <v>21</v>
      </c>
      <c r="D71" s="24">
        <v>770</v>
      </c>
      <c r="E71" s="25">
        <v>1</v>
      </c>
      <c r="F71" s="24">
        <v>770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2"/>
        <v>1</v>
      </c>
      <c r="N71" s="13">
        <f t="shared" si="3"/>
        <v>770</v>
      </c>
    </row>
    <row r="72" spans="1:14" s="14" customFormat="1" x14ac:dyDescent="0.2">
      <c r="A72" s="21">
        <v>54</v>
      </c>
      <c r="B72" s="22" t="s">
        <v>106</v>
      </c>
      <c r="C72" s="23" t="s">
        <v>107</v>
      </c>
      <c r="D72" s="24">
        <v>550</v>
      </c>
      <c r="E72" s="25">
        <v>1</v>
      </c>
      <c r="F72" s="24">
        <v>550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2"/>
        <v>1</v>
      </c>
      <c r="N72" s="13">
        <f t="shared" si="3"/>
        <v>550</v>
      </c>
    </row>
    <row r="73" spans="1:14" s="14" customFormat="1" x14ac:dyDescent="0.2">
      <c r="A73" s="21">
        <v>55</v>
      </c>
      <c r="B73" s="22" t="s">
        <v>108</v>
      </c>
      <c r="C73" s="23" t="s">
        <v>109</v>
      </c>
      <c r="D73" s="24" t="s">
        <v>110</v>
      </c>
      <c r="E73" s="25">
        <v>22</v>
      </c>
      <c r="F73" s="24">
        <v>518.98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2"/>
        <v>22</v>
      </c>
      <c r="N73" s="13">
        <f t="shared" si="3"/>
        <v>518.98</v>
      </c>
    </row>
    <row r="74" spans="1:14" s="14" customFormat="1" x14ac:dyDescent="0.2">
      <c r="A74" s="21">
        <v>56</v>
      </c>
      <c r="B74" s="22" t="s">
        <v>111</v>
      </c>
      <c r="C74" s="23" t="s">
        <v>15</v>
      </c>
      <c r="D74" s="24" t="s">
        <v>112</v>
      </c>
      <c r="E74" s="25">
        <v>315</v>
      </c>
      <c r="F74" s="24">
        <v>15395.92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2"/>
        <v>315</v>
      </c>
      <c r="N74" s="13">
        <f t="shared" si="3"/>
        <v>15395.92</v>
      </c>
    </row>
    <row r="75" spans="1:14" s="14" customFormat="1" x14ac:dyDescent="0.2">
      <c r="A75" s="21">
        <v>57</v>
      </c>
      <c r="B75" s="22" t="s">
        <v>113</v>
      </c>
      <c r="C75" s="23" t="s">
        <v>21</v>
      </c>
      <c r="D75" s="24">
        <v>550</v>
      </c>
      <c r="E75" s="25">
        <v>1</v>
      </c>
      <c r="F75" s="24">
        <v>550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2"/>
        <v>1</v>
      </c>
      <c r="N75" s="13">
        <f t="shared" si="3"/>
        <v>550</v>
      </c>
    </row>
    <row r="76" spans="1:14" s="14" customFormat="1" x14ac:dyDescent="0.2">
      <c r="A76" s="21">
        <v>58</v>
      </c>
      <c r="B76" s="22" t="s">
        <v>114</v>
      </c>
      <c r="C76" s="23" t="s">
        <v>15</v>
      </c>
      <c r="D76" s="24" t="s">
        <v>115</v>
      </c>
      <c r="E76" s="25">
        <v>1524</v>
      </c>
      <c r="F76" s="24">
        <v>417.74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2"/>
        <v>1524</v>
      </c>
      <c r="N76" s="13">
        <f t="shared" si="3"/>
        <v>417.74</v>
      </c>
    </row>
    <row r="77" spans="1:14" s="14" customFormat="1" x14ac:dyDescent="0.2">
      <c r="A77" s="21">
        <v>59</v>
      </c>
      <c r="B77" s="22" t="s">
        <v>116</v>
      </c>
      <c r="C77" s="23" t="s">
        <v>18</v>
      </c>
      <c r="D77" s="24" t="s">
        <v>117</v>
      </c>
      <c r="E77" s="25">
        <v>40.573</v>
      </c>
      <c r="F77" s="24">
        <v>11164.16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2"/>
        <v>40.573</v>
      </c>
      <c r="N77" s="13">
        <f t="shared" si="3"/>
        <v>11164.16</v>
      </c>
    </row>
    <row r="78" spans="1:14" s="14" customFormat="1" x14ac:dyDescent="0.2">
      <c r="A78" s="21">
        <v>60</v>
      </c>
      <c r="B78" s="22" t="s">
        <v>118</v>
      </c>
      <c r="C78" s="23" t="s">
        <v>46</v>
      </c>
      <c r="D78" s="24" t="s">
        <v>119</v>
      </c>
      <c r="E78" s="25">
        <v>40</v>
      </c>
      <c r="F78" s="24">
        <v>619.30000000000007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2"/>
        <v>40</v>
      </c>
      <c r="N78" s="13">
        <f t="shared" si="3"/>
        <v>619.30000000000007</v>
      </c>
    </row>
    <row r="79" spans="1:14" s="14" customFormat="1" x14ac:dyDescent="0.2">
      <c r="A79" s="21">
        <v>61</v>
      </c>
      <c r="B79" s="22" t="s">
        <v>120</v>
      </c>
      <c r="C79" s="23" t="s">
        <v>46</v>
      </c>
      <c r="D79" s="24">
        <v>46</v>
      </c>
      <c r="E79" s="25">
        <v>11</v>
      </c>
      <c r="F79" s="24">
        <v>506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2"/>
        <v>11</v>
      </c>
      <c r="N79" s="13">
        <f t="shared" si="3"/>
        <v>506</v>
      </c>
    </row>
    <row r="80" spans="1:14" s="14" customFormat="1" x14ac:dyDescent="0.2">
      <c r="A80" s="21">
        <v>62</v>
      </c>
      <c r="B80" s="22" t="s">
        <v>121</v>
      </c>
      <c r="C80" s="23" t="s">
        <v>46</v>
      </c>
      <c r="D80" s="24" t="s">
        <v>122</v>
      </c>
      <c r="E80" s="25">
        <v>20</v>
      </c>
      <c r="F80" s="24">
        <v>406.70000000000005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2"/>
        <v>20</v>
      </c>
      <c r="N80" s="13">
        <f t="shared" si="3"/>
        <v>406.70000000000005</v>
      </c>
    </row>
    <row r="81" spans="1:15" s="14" customFormat="1" x14ac:dyDescent="0.2">
      <c r="A81" s="21">
        <v>63</v>
      </c>
      <c r="B81" s="22" t="s">
        <v>123</v>
      </c>
      <c r="C81" s="23" t="s">
        <v>15</v>
      </c>
      <c r="D81" s="24" t="s">
        <v>124</v>
      </c>
      <c r="E81" s="25">
        <v>5284</v>
      </c>
      <c r="F81" s="24">
        <v>34346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2"/>
        <v>5284</v>
      </c>
      <c r="N81" s="13">
        <f t="shared" si="3"/>
        <v>34346</v>
      </c>
    </row>
    <row r="82" spans="1:15" s="14" customFormat="1" x14ac:dyDescent="0.2">
      <c r="A82" s="21">
        <v>64</v>
      </c>
      <c r="B82" s="22" t="s">
        <v>125</v>
      </c>
      <c r="C82" s="23" t="s">
        <v>126</v>
      </c>
      <c r="D82" s="24" t="s">
        <v>127</v>
      </c>
      <c r="E82" s="25">
        <v>3420</v>
      </c>
      <c r="F82" s="24">
        <v>110305.46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2"/>
        <v>3420</v>
      </c>
      <c r="N82" s="13">
        <f t="shared" si="3"/>
        <v>110305.46</v>
      </c>
    </row>
    <row r="83" spans="1:15" s="14" customFormat="1" x14ac:dyDescent="0.2">
      <c r="A83" s="21">
        <v>65</v>
      </c>
      <c r="B83" s="22" t="s">
        <v>128</v>
      </c>
      <c r="C83" s="23" t="s">
        <v>129</v>
      </c>
      <c r="D83" s="24">
        <v>600</v>
      </c>
      <c r="E83" s="25">
        <v>3.4000000000000004</v>
      </c>
      <c r="F83" s="24">
        <v>2040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ref="M83:M93" si="4">E83</f>
        <v>3.4000000000000004</v>
      </c>
      <c r="N83" s="13">
        <f t="shared" ref="N83:N93" si="5">F83</f>
        <v>2040</v>
      </c>
    </row>
    <row r="84" spans="1:15" s="14" customFormat="1" ht="25.5" x14ac:dyDescent="0.2">
      <c r="A84" s="21">
        <v>66</v>
      </c>
      <c r="B84" s="22" t="s">
        <v>130</v>
      </c>
      <c r="C84" s="23" t="s">
        <v>129</v>
      </c>
      <c r="D84" s="24">
        <v>430</v>
      </c>
      <c r="E84" s="25">
        <v>3.7</v>
      </c>
      <c r="F84" s="24">
        <v>1591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 t="shared" si="4"/>
        <v>3.7</v>
      </c>
      <c r="N84" s="13">
        <f t="shared" si="5"/>
        <v>1591</v>
      </c>
    </row>
    <row r="85" spans="1:15" s="14" customFormat="1" ht="25.5" x14ac:dyDescent="0.2">
      <c r="A85" s="21">
        <v>67</v>
      </c>
      <c r="B85" s="22" t="s">
        <v>131</v>
      </c>
      <c r="C85" s="23" t="s">
        <v>15</v>
      </c>
      <c r="D85" s="24" t="s">
        <v>132</v>
      </c>
      <c r="E85" s="25">
        <v>399</v>
      </c>
      <c r="F85" s="24">
        <v>16126.25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 t="shared" si="4"/>
        <v>399</v>
      </c>
      <c r="N85" s="13">
        <f t="shared" si="5"/>
        <v>16126.25</v>
      </c>
    </row>
    <row r="86" spans="1:15" s="14" customFormat="1" x14ac:dyDescent="0.2">
      <c r="A86" s="21">
        <v>68</v>
      </c>
      <c r="B86" s="22" t="s">
        <v>133</v>
      </c>
      <c r="C86" s="23" t="s">
        <v>15</v>
      </c>
      <c r="D86" s="24" t="s">
        <v>70</v>
      </c>
      <c r="E86" s="25">
        <v>479</v>
      </c>
      <c r="F86" s="24">
        <v>526.9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si="4"/>
        <v>479</v>
      </c>
      <c r="N86" s="13">
        <f t="shared" si="5"/>
        <v>526.9</v>
      </c>
    </row>
    <row r="87" spans="1:15" s="14" customFormat="1" x14ac:dyDescent="0.2">
      <c r="A87" s="21">
        <v>69</v>
      </c>
      <c r="B87" s="22" t="s">
        <v>134</v>
      </c>
      <c r="C87" s="23" t="s">
        <v>46</v>
      </c>
      <c r="D87" s="24" t="s">
        <v>135</v>
      </c>
      <c r="E87" s="25">
        <v>38200</v>
      </c>
      <c r="F87" s="24">
        <v>35526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si="4"/>
        <v>38200</v>
      </c>
      <c r="N87" s="13">
        <f t="shared" si="5"/>
        <v>35526</v>
      </c>
    </row>
    <row r="88" spans="1:15" s="14" customFormat="1" x14ac:dyDescent="0.2">
      <c r="A88" s="21">
        <v>70</v>
      </c>
      <c r="B88" s="22" t="s">
        <v>136</v>
      </c>
      <c r="C88" s="23" t="s">
        <v>15</v>
      </c>
      <c r="D88" s="24" t="s">
        <v>137</v>
      </c>
      <c r="E88" s="25">
        <v>953</v>
      </c>
      <c r="F88" s="24">
        <v>1933.16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4"/>
        <v>953</v>
      </c>
      <c r="N88" s="13">
        <f t="shared" si="5"/>
        <v>1933.16</v>
      </c>
    </row>
    <row r="89" spans="1:15" s="14" customFormat="1" x14ac:dyDescent="0.2">
      <c r="A89" s="21">
        <v>71</v>
      </c>
      <c r="B89" s="22" t="s">
        <v>138</v>
      </c>
      <c r="C89" s="23" t="s">
        <v>15</v>
      </c>
      <c r="D89" s="24" t="s">
        <v>139</v>
      </c>
      <c r="E89" s="25">
        <v>14438</v>
      </c>
      <c r="F89" s="24">
        <v>17160.18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4"/>
        <v>14438</v>
      </c>
      <c r="N89" s="13">
        <f t="shared" si="5"/>
        <v>17160.18</v>
      </c>
    </row>
    <row r="90" spans="1:15" s="14" customFormat="1" x14ac:dyDescent="0.2">
      <c r="A90" s="21">
        <v>72</v>
      </c>
      <c r="B90" s="22" t="s">
        <v>140</v>
      </c>
      <c r="C90" s="23" t="s">
        <v>15</v>
      </c>
      <c r="D90" s="24" t="s">
        <v>141</v>
      </c>
      <c r="E90" s="25">
        <v>594</v>
      </c>
      <c r="F90" s="24">
        <v>914.5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4"/>
        <v>594</v>
      </c>
      <c r="N90" s="13">
        <f t="shared" si="5"/>
        <v>914.5</v>
      </c>
    </row>
    <row r="91" spans="1:15" s="14" customFormat="1" x14ac:dyDescent="0.2">
      <c r="A91" s="21">
        <v>73</v>
      </c>
      <c r="B91" s="22" t="s">
        <v>142</v>
      </c>
      <c r="C91" s="23" t="s">
        <v>15</v>
      </c>
      <c r="D91" s="24" t="s">
        <v>143</v>
      </c>
      <c r="E91" s="25">
        <v>106</v>
      </c>
      <c r="F91" s="24">
        <v>159.5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4"/>
        <v>106</v>
      </c>
      <c r="N91" s="13">
        <f t="shared" si="5"/>
        <v>159.5</v>
      </c>
    </row>
    <row r="92" spans="1:15" s="14" customFormat="1" x14ac:dyDescent="0.2">
      <c r="A92" s="21">
        <v>74</v>
      </c>
      <c r="B92" s="22" t="s">
        <v>144</v>
      </c>
      <c r="C92" s="23" t="s">
        <v>15</v>
      </c>
      <c r="D92" s="24" t="s">
        <v>145</v>
      </c>
      <c r="E92" s="25">
        <v>5500</v>
      </c>
      <c r="F92" s="24">
        <v>8195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4"/>
        <v>5500</v>
      </c>
      <c r="N92" s="13">
        <f t="shared" si="5"/>
        <v>8195</v>
      </c>
    </row>
    <row r="93" spans="1:15" s="14" customFormat="1" ht="26.25" thickBot="1" x14ac:dyDescent="0.25">
      <c r="A93" s="21">
        <v>75</v>
      </c>
      <c r="B93" s="22" t="s">
        <v>146</v>
      </c>
      <c r="C93" s="23" t="s">
        <v>21</v>
      </c>
      <c r="D93" s="24">
        <v>450</v>
      </c>
      <c r="E93" s="25">
        <v>1</v>
      </c>
      <c r="F93" s="24">
        <v>450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4"/>
        <v>1</v>
      </c>
      <c r="N93" s="13">
        <f t="shared" si="5"/>
        <v>450</v>
      </c>
    </row>
    <row r="94" spans="1:15" s="8" customFormat="1" ht="13.5" thickBot="1" x14ac:dyDescent="0.25">
      <c r="A94" s="15"/>
      <c r="B94" s="16"/>
      <c r="C94" s="16"/>
      <c r="D94" s="17"/>
      <c r="E94" s="18">
        <f>SUM(Лист1!M17:M93)</f>
        <v>104629.924</v>
      </c>
      <c r="F94" s="19">
        <f>SUM(Лист1!N17:N93)</f>
        <v>564831.57000000007</v>
      </c>
    </row>
    <row r="95" spans="1:15" s="12" customFormat="1" ht="15" customHeight="1" thickBot="1" x14ac:dyDescent="0.25">
      <c r="A95" s="29" t="s">
        <v>447</v>
      </c>
      <c r="B95" s="10"/>
      <c r="C95" s="10"/>
      <c r="D95" s="10"/>
      <c r="E95" s="11"/>
      <c r="F95" s="10"/>
    </row>
    <row r="96" spans="1:15" s="12" customFormat="1" ht="15" hidden="1" customHeight="1" thickBot="1" x14ac:dyDescent="0.25">
      <c r="A96" s="26"/>
      <c r="B96" s="27"/>
      <c r="C96" s="27"/>
      <c r="D96" s="27"/>
      <c r="E96" s="28"/>
      <c r="F96" s="27"/>
      <c r="O96" s="12" t="s">
        <v>10</v>
      </c>
    </row>
    <row r="97" spans="1:14" s="14" customFormat="1" ht="25.5" x14ac:dyDescent="0.2">
      <c r="A97" s="21">
        <v>1</v>
      </c>
      <c r="B97" s="22" t="s">
        <v>147</v>
      </c>
      <c r="C97" s="23" t="s">
        <v>109</v>
      </c>
      <c r="D97" s="24">
        <v>1690</v>
      </c>
      <c r="E97" s="25">
        <v>1</v>
      </c>
      <c r="F97" s="24">
        <v>1690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ref="M97:M128" si="6">E97</f>
        <v>1</v>
      </c>
      <c r="N97" s="13">
        <f t="shared" ref="N97:N128" si="7">F97</f>
        <v>1690</v>
      </c>
    </row>
    <row r="98" spans="1:14" s="14" customFormat="1" ht="38.25" x14ac:dyDescent="0.2">
      <c r="A98" s="21">
        <v>2</v>
      </c>
      <c r="B98" s="22" t="s">
        <v>148</v>
      </c>
      <c r="C98" s="23" t="s">
        <v>15</v>
      </c>
      <c r="D98" s="24">
        <v>5600</v>
      </c>
      <c r="E98" s="25">
        <v>1</v>
      </c>
      <c r="F98" s="24">
        <v>5600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6"/>
        <v>1</v>
      </c>
      <c r="N98" s="13">
        <f t="shared" si="7"/>
        <v>5600</v>
      </c>
    </row>
    <row r="99" spans="1:14" s="14" customFormat="1" x14ac:dyDescent="0.2">
      <c r="A99" s="21">
        <v>3</v>
      </c>
      <c r="B99" s="22" t="s">
        <v>14</v>
      </c>
      <c r="C99" s="23" t="s">
        <v>15</v>
      </c>
      <c r="D99" s="24" t="s">
        <v>149</v>
      </c>
      <c r="E99" s="25">
        <v>18</v>
      </c>
      <c r="F99" s="24">
        <v>2650.53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6"/>
        <v>18</v>
      </c>
      <c r="N99" s="13">
        <f t="shared" si="7"/>
        <v>2650.53</v>
      </c>
    </row>
    <row r="100" spans="1:14" s="14" customFormat="1" ht="25.5" x14ac:dyDescent="0.2">
      <c r="A100" s="21">
        <v>4</v>
      </c>
      <c r="B100" s="22" t="s">
        <v>150</v>
      </c>
      <c r="C100" s="23" t="s">
        <v>109</v>
      </c>
      <c r="D100" s="24">
        <v>1420</v>
      </c>
      <c r="E100" s="25">
        <v>2</v>
      </c>
      <c r="F100" s="24">
        <v>2840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6"/>
        <v>2</v>
      </c>
      <c r="N100" s="13">
        <f t="shared" si="7"/>
        <v>2840</v>
      </c>
    </row>
    <row r="101" spans="1:14" s="14" customFormat="1" ht="25.5" x14ac:dyDescent="0.2">
      <c r="A101" s="21">
        <v>5</v>
      </c>
      <c r="B101" s="22" t="s">
        <v>151</v>
      </c>
      <c r="C101" s="23" t="s">
        <v>109</v>
      </c>
      <c r="D101" s="24" t="s">
        <v>152</v>
      </c>
      <c r="E101" s="25">
        <v>5</v>
      </c>
      <c r="F101" s="24">
        <v>1314.29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 t="shared" si="6"/>
        <v>5</v>
      </c>
      <c r="N101" s="13">
        <f t="shared" si="7"/>
        <v>1314.29</v>
      </c>
    </row>
    <row r="102" spans="1:14" s="14" customFormat="1" ht="25.5" x14ac:dyDescent="0.2">
      <c r="A102" s="21">
        <v>6</v>
      </c>
      <c r="B102" s="22" t="s">
        <v>153</v>
      </c>
      <c r="C102" s="23" t="s">
        <v>109</v>
      </c>
      <c r="D102" s="24" t="s">
        <v>152</v>
      </c>
      <c r="E102" s="25">
        <v>5</v>
      </c>
      <c r="F102" s="24">
        <v>1314.28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 t="shared" si="6"/>
        <v>5</v>
      </c>
      <c r="N102" s="13">
        <f t="shared" si="7"/>
        <v>1314.28</v>
      </c>
    </row>
    <row r="103" spans="1:14" s="14" customFormat="1" x14ac:dyDescent="0.2">
      <c r="A103" s="21">
        <v>7</v>
      </c>
      <c r="B103" s="22" t="s">
        <v>154</v>
      </c>
      <c r="C103" s="23" t="s">
        <v>23</v>
      </c>
      <c r="D103" s="24">
        <v>90</v>
      </c>
      <c r="E103" s="25">
        <v>1</v>
      </c>
      <c r="F103" s="24">
        <v>90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 t="shared" si="6"/>
        <v>1</v>
      </c>
      <c r="N103" s="13">
        <f t="shared" si="7"/>
        <v>90</v>
      </c>
    </row>
    <row r="104" spans="1:14" s="14" customFormat="1" x14ac:dyDescent="0.2">
      <c r="A104" s="21">
        <v>8</v>
      </c>
      <c r="B104" s="22" t="s">
        <v>155</v>
      </c>
      <c r="C104" s="23" t="s">
        <v>54</v>
      </c>
      <c r="D104" s="24">
        <v>6908</v>
      </c>
      <c r="E104" s="25">
        <v>2.2000000000000002</v>
      </c>
      <c r="F104" s="24">
        <v>15197.6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 t="shared" si="6"/>
        <v>2.2000000000000002</v>
      </c>
      <c r="N104" s="13">
        <f t="shared" si="7"/>
        <v>15197.6</v>
      </c>
    </row>
    <row r="105" spans="1:14" s="14" customFormat="1" x14ac:dyDescent="0.2">
      <c r="A105" s="21">
        <v>9</v>
      </c>
      <c r="B105" s="22" t="s">
        <v>156</v>
      </c>
      <c r="C105" s="23" t="s">
        <v>18</v>
      </c>
      <c r="D105" s="24">
        <v>1780</v>
      </c>
      <c r="E105" s="25">
        <v>0.56000000000000005</v>
      </c>
      <c r="F105" s="24">
        <v>996.80000000000007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si="6"/>
        <v>0.56000000000000005</v>
      </c>
      <c r="N105" s="13">
        <f t="shared" si="7"/>
        <v>996.80000000000007</v>
      </c>
    </row>
    <row r="106" spans="1:14" s="14" customFormat="1" x14ac:dyDescent="0.2">
      <c r="A106" s="21">
        <v>10</v>
      </c>
      <c r="B106" s="22" t="s">
        <v>157</v>
      </c>
      <c r="C106" s="23" t="s">
        <v>15</v>
      </c>
      <c r="D106" s="24">
        <v>2016</v>
      </c>
      <c r="E106" s="25">
        <v>7.2</v>
      </c>
      <c r="F106" s="24">
        <v>14515.2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6"/>
        <v>7.2</v>
      </c>
      <c r="N106" s="13">
        <f t="shared" si="7"/>
        <v>14515.2</v>
      </c>
    </row>
    <row r="107" spans="1:14" s="14" customFormat="1" x14ac:dyDescent="0.2">
      <c r="A107" s="21">
        <v>11</v>
      </c>
      <c r="B107" s="22" t="s">
        <v>158</v>
      </c>
      <c r="C107" s="23" t="s">
        <v>54</v>
      </c>
      <c r="D107" s="24">
        <v>2520</v>
      </c>
      <c r="E107" s="25">
        <v>7.0000000000000007E-2</v>
      </c>
      <c r="F107" s="24">
        <v>176.4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si="6"/>
        <v>7.0000000000000007E-2</v>
      </c>
      <c r="N107" s="13">
        <f t="shared" si="7"/>
        <v>176.4</v>
      </c>
    </row>
    <row r="108" spans="1:14" s="14" customFormat="1" x14ac:dyDescent="0.2">
      <c r="A108" s="21">
        <v>12</v>
      </c>
      <c r="B108" s="22" t="s">
        <v>159</v>
      </c>
      <c r="C108" s="23" t="s">
        <v>18</v>
      </c>
      <c r="D108" s="24" t="s">
        <v>160</v>
      </c>
      <c r="E108" s="25">
        <v>0.22</v>
      </c>
      <c r="F108" s="24">
        <v>546.30000000000007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6"/>
        <v>0.22</v>
      </c>
      <c r="N108" s="13">
        <f t="shared" si="7"/>
        <v>546.30000000000007</v>
      </c>
    </row>
    <row r="109" spans="1:14" s="14" customFormat="1" x14ac:dyDescent="0.2">
      <c r="A109" s="21">
        <v>13</v>
      </c>
      <c r="B109" s="22" t="s">
        <v>161</v>
      </c>
      <c r="C109" s="23" t="s">
        <v>109</v>
      </c>
      <c r="D109" s="24" t="s">
        <v>162</v>
      </c>
      <c r="E109" s="25">
        <v>1</v>
      </c>
      <c r="F109" s="24">
        <v>1194.3900000000001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6"/>
        <v>1</v>
      </c>
      <c r="N109" s="13">
        <f t="shared" si="7"/>
        <v>1194.3900000000001</v>
      </c>
    </row>
    <row r="110" spans="1:14" s="14" customFormat="1" x14ac:dyDescent="0.2">
      <c r="A110" s="21">
        <v>14</v>
      </c>
      <c r="B110" s="22" t="s">
        <v>163</v>
      </c>
      <c r="C110" s="23" t="s">
        <v>15</v>
      </c>
      <c r="D110" s="24">
        <v>440</v>
      </c>
      <c r="E110" s="25">
        <v>2</v>
      </c>
      <c r="F110" s="24">
        <v>880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6"/>
        <v>2</v>
      </c>
      <c r="N110" s="13">
        <f t="shared" si="7"/>
        <v>880</v>
      </c>
    </row>
    <row r="111" spans="1:14" s="14" customFormat="1" x14ac:dyDescent="0.2">
      <c r="A111" s="21">
        <v>15</v>
      </c>
      <c r="B111" s="22" t="s">
        <v>164</v>
      </c>
      <c r="C111" s="23" t="s">
        <v>23</v>
      </c>
      <c r="D111" s="24" t="s">
        <v>165</v>
      </c>
      <c r="E111" s="25">
        <v>7</v>
      </c>
      <c r="F111" s="24">
        <v>43.43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si="6"/>
        <v>7</v>
      </c>
      <c r="N111" s="13">
        <f t="shared" si="7"/>
        <v>43.43</v>
      </c>
    </row>
    <row r="112" spans="1:14" s="14" customFormat="1" x14ac:dyDescent="0.2">
      <c r="A112" s="21">
        <v>16</v>
      </c>
      <c r="B112" s="22" t="s">
        <v>166</v>
      </c>
      <c r="C112" s="23" t="s">
        <v>23</v>
      </c>
      <c r="D112" s="24" t="s">
        <v>167</v>
      </c>
      <c r="E112" s="25">
        <v>15</v>
      </c>
      <c r="F112" s="24">
        <v>550.95000000000005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6"/>
        <v>15</v>
      </c>
      <c r="N112" s="13">
        <f t="shared" si="7"/>
        <v>550.95000000000005</v>
      </c>
    </row>
    <row r="113" spans="1:14" s="14" customFormat="1" x14ac:dyDescent="0.2">
      <c r="A113" s="21">
        <v>17</v>
      </c>
      <c r="B113" s="22" t="s">
        <v>168</v>
      </c>
      <c r="C113" s="23" t="s">
        <v>23</v>
      </c>
      <c r="D113" s="24">
        <v>315</v>
      </c>
      <c r="E113" s="25">
        <v>1</v>
      </c>
      <c r="F113" s="24">
        <v>315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si="6"/>
        <v>1</v>
      </c>
      <c r="N113" s="13">
        <f t="shared" si="7"/>
        <v>315</v>
      </c>
    </row>
    <row r="114" spans="1:14" s="14" customFormat="1" x14ac:dyDescent="0.2">
      <c r="A114" s="21">
        <v>18</v>
      </c>
      <c r="B114" s="22" t="s">
        <v>169</v>
      </c>
      <c r="C114" s="23" t="s">
        <v>54</v>
      </c>
      <c r="D114" s="24">
        <v>2800</v>
      </c>
      <c r="E114" s="25">
        <v>3.0000000000000002E-2</v>
      </c>
      <c r="F114" s="24">
        <v>84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6"/>
        <v>3.0000000000000002E-2</v>
      </c>
      <c r="N114" s="13">
        <f t="shared" si="7"/>
        <v>84</v>
      </c>
    </row>
    <row r="115" spans="1:14" s="14" customFormat="1" x14ac:dyDescent="0.2">
      <c r="A115" s="21">
        <v>19</v>
      </c>
      <c r="B115" s="22" t="s">
        <v>170</v>
      </c>
      <c r="C115" s="23" t="s">
        <v>18</v>
      </c>
      <c r="D115" s="24">
        <v>2592</v>
      </c>
      <c r="E115" s="25">
        <v>2.2200000000000002</v>
      </c>
      <c r="F115" s="24">
        <v>5754.2400000000007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6"/>
        <v>2.2200000000000002</v>
      </c>
      <c r="N115" s="13">
        <f t="shared" si="7"/>
        <v>5754.2400000000007</v>
      </c>
    </row>
    <row r="116" spans="1:14" s="14" customFormat="1" x14ac:dyDescent="0.2">
      <c r="A116" s="21">
        <v>20</v>
      </c>
      <c r="B116" s="22" t="s">
        <v>171</v>
      </c>
      <c r="C116" s="23" t="s">
        <v>15</v>
      </c>
      <c r="D116" s="24" t="s">
        <v>172</v>
      </c>
      <c r="E116" s="25">
        <v>125</v>
      </c>
      <c r="F116" s="24">
        <v>706.59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6"/>
        <v>125</v>
      </c>
      <c r="N116" s="13">
        <f t="shared" si="7"/>
        <v>706.59</v>
      </c>
    </row>
    <row r="117" spans="1:14" s="14" customFormat="1" x14ac:dyDescent="0.2">
      <c r="A117" s="21">
        <v>21</v>
      </c>
      <c r="B117" s="22" t="s">
        <v>30</v>
      </c>
      <c r="C117" s="23" t="s">
        <v>15</v>
      </c>
      <c r="D117" s="24" t="s">
        <v>173</v>
      </c>
      <c r="E117" s="25">
        <v>187</v>
      </c>
      <c r="F117" s="24">
        <v>1956.0600000000002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6"/>
        <v>187</v>
      </c>
      <c r="N117" s="13">
        <f t="shared" si="7"/>
        <v>1956.0600000000002</v>
      </c>
    </row>
    <row r="118" spans="1:14" s="14" customFormat="1" x14ac:dyDescent="0.2">
      <c r="A118" s="21">
        <v>22</v>
      </c>
      <c r="B118" s="22" t="s">
        <v>174</v>
      </c>
      <c r="C118" s="23" t="s">
        <v>15</v>
      </c>
      <c r="D118" s="24" t="s">
        <v>175</v>
      </c>
      <c r="E118" s="25">
        <v>4</v>
      </c>
      <c r="F118" s="24">
        <v>370.66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6"/>
        <v>4</v>
      </c>
      <c r="N118" s="13">
        <f t="shared" si="7"/>
        <v>370.66</v>
      </c>
    </row>
    <row r="119" spans="1:14" s="14" customFormat="1" x14ac:dyDescent="0.2">
      <c r="A119" s="21">
        <v>23</v>
      </c>
      <c r="B119" s="22" t="s">
        <v>176</v>
      </c>
      <c r="C119" s="23" t="s">
        <v>15</v>
      </c>
      <c r="D119" s="24" t="s">
        <v>177</v>
      </c>
      <c r="E119" s="25">
        <v>51</v>
      </c>
      <c r="F119" s="24">
        <v>747.15000000000009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6"/>
        <v>51</v>
      </c>
      <c r="N119" s="13">
        <f t="shared" si="7"/>
        <v>747.15000000000009</v>
      </c>
    </row>
    <row r="120" spans="1:14" s="14" customFormat="1" x14ac:dyDescent="0.2">
      <c r="A120" s="21">
        <v>24</v>
      </c>
      <c r="B120" s="22" t="s">
        <v>178</v>
      </c>
      <c r="C120" s="23" t="s">
        <v>15</v>
      </c>
      <c r="D120" s="24" t="s">
        <v>179</v>
      </c>
      <c r="E120" s="25">
        <v>5</v>
      </c>
      <c r="F120" s="24">
        <v>284.47000000000003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6"/>
        <v>5</v>
      </c>
      <c r="N120" s="13">
        <f t="shared" si="7"/>
        <v>284.47000000000003</v>
      </c>
    </row>
    <row r="121" spans="1:14" s="14" customFormat="1" ht="25.5" x14ac:dyDescent="0.2">
      <c r="A121" s="21">
        <v>25</v>
      </c>
      <c r="B121" s="22" t="s">
        <v>180</v>
      </c>
      <c r="C121" s="23" t="s">
        <v>23</v>
      </c>
      <c r="D121" s="24" t="s">
        <v>181</v>
      </c>
      <c r="E121" s="25">
        <v>10</v>
      </c>
      <c r="F121" s="24">
        <v>184.02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6"/>
        <v>10</v>
      </c>
      <c r="N121" s="13">
        <f t="shared" si="7"/>
        <v>184.02</v>
      </c>
    </row>
    <row r="122" spans="1:14" s="14" customFormat="1" x14ac:dyDescent="0.2">
      <c r="A122" s="21">
        <v>26</v>
      </c>
      <c r="B122" s="22" t="s">
        <v>182</v>
      </c>
      <c r="C122" s="23" t="s">
        <v>18</v>
      </c>
      <c r="D122" s="24">
        <v>3500</v>
      </c>
      <c r="E122" s="25">
        <v>0.1</v>
      </c>
      <c r="F122" s="24">
        <v>350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6"/>
        <v>0.1</v>
      </c>
      <c r="N122" s="13">
        <f t="shared" si="7"/>
        <v>350</v>
      </c>
    </row>
    <row r="123" spans="1:14" s="14" customFormat="1" ht="25.5" x14ac:dyDescent="0.2">
      <c r="A123" s="21">
        <v>27</v>
      </c>
      <c r="B123" s="22" t="s">
        <v>183</v>
      </c>
      <c r="C123" s="23" t="s">
        <v>18</v>
      </c>
      <c r="D123" s="24">
        <v>2950</v>
      </c>
      <c r="E123" s="25">
        <v>0.01</v>
      </c>
      <c r="F123" s="24">
        <v>29.5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6"/>
        <v>0.01</v>
      </c>
      <c r="N123" s="13">
        <f t="shared" si="7"/>
        <v>29.5</v>
      </c>
    </row>
    <row r="124" spans="1:14" s="14" customFormat="1" ht="25.5" x14ac:dyDescent="0.2">
      <c r="A124" s="21">
        <v>28</v>
      </c>
      <c r="B124" s="22" t="s">
        <v>184</v>
      </c>
      <c r="C124" s="23" t="s">
        <v>18</v>
      </c>
      <c r="D124" s="24">
        <v>4650</v>
      </c>
      <c r="E124" s="25">
        <v>0.01</v>
      </c>
      <c r="F124" s="24">
        <v>46.5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6"/>
        <v>0.01</v>
      </c>
      <c r="N124" s="13">
        <f t="shared" si="7"/>
        <v>46.5</v>
      </c>
    </row>
    <row r="125" spans="1:14" s="14" customFormat="1" x14ac:dyDescent="0.2">
      <c r="A125" s="21">
        <v>29</v>
      </c>
      <c r="B125" s="22" t="s">
        <v>185</v>
      </c>
      <c r="C125" s="23" t="s">
        <v>18</v>
      </c>
      <c r="D125" s="24">
        <v>2304</v>
      </c>
      <c r="E125" s="25">
        <v>2.2200000000000002</v>
      </c>
      <c r="F125" s="24">
        <v>5114.88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6"/>
        <v>2.2200000000000002</v>
      </c>
      <c r="N125" s="13">
        <f t="shared" si="7"/>
        <v>5114.88</v>
      </c>
    </row>
    <row r="126" spans="1:14" s="14" customFormat="1" x14ac:dyDescent="0.2">
      <c r="A126" s="21">
        <v>30</v>
      </c>
      <c r="B126" s="22" t="s">
        <v>186</v>
      </c>
      <c r="C126" s="23" t="s">
        <v>23</v>
      </c>
      <c r="D126" s="24" t="s">
        <v>187</v>
      </c>
      <c r="E126" s="25">
        <v>3</v>
      </c>
      <c r="F126" s="24">
        <v>44.67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6"/>
        <v>3</v>
      </c>
      <c r="N126" s="13">
        <f t="shared" si="7"/>
        <v>44.67</v>
      </c>
    </row>
    <row r="127" spans="1:14" s="14" customFormat="1" x14ac:dyDescent="0.2">
      <c r="A127" s="21">
        <v>31</v>
      </c>
      <c r="B127" s="22" t="s">
        <v>32</v>
      </c>
      <c r="C127" s="23" t="s">
        <v>18</v>
      </c>
      <c r="D127" s="24" t="s">
        <v>188</v>
      </c>
      <c r="E127" s="25">
        <v>43.02</v>
      </c>
      <c r="F127" s="24">
        <v>6367.8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6"/>
        <v>43.02</v>
      </c>
      <c r="N127" s="13">
        <f t="shared" si="7"/>
        <v>6367.8</v>
      </c>
    </row>
    <row r="128" spans="1:14" s="14" customFormat="1" x14ac:dyDescent="0.2">
      <c r="A128" s="21">
        <v>32</v>
      </c>
      <c r="B128" s="22" t="s">
        <v>34</v>
      </c>
      <c r="C128" s="23" t="s">
        <v>35</v>
      </c>
      <c r="D128" s="24" t="s">
        <v>36</v>
      </c>
      <c r="E128" s="25">
        <v>50</v>
      </c>
      <c r="F128" s="24">
        <v>22.57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6"/>
        <v>50</v>
      </c>
      <c r="N128" s="13">
        <f t="shared" si="7"/>
        <v>22.57</v>
      </c>
    </row>
    <row r="129" spans="1:14" s="14" customFormat="1" x14ac:dyDescent="0.2">
      <c r="A129" s="21">
        <v>33</v>
      </c>
      <c r="B129" s="22" t="s">
        <v>189</v>
      </c>
      <c r="C129" s="23" t="s">
        <v>18</v>
      </c>
      <c r="D129" s="24">
        <v>2400</v>
      </c>
      <c r="E129" s="25">
        <v>0.1</v>
      </c>
      <c r="F129" s="24">
        <v>240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ref="M129:M160" si="8">E129</f>
        <v>0.1</v>
      </c>
      <c r="N129" s="13">
        <f t="shared" ref="N129:N160" si="9">F129</f>
        <v>240</v>
      </c>
    </row>
    <row r="130" spans="1:14" s="14" customFormat="1" x14ac:dyDescent="0.2">
      <c r="A130" s="21">
        <v>34</v>
      </c>
      <c r="B130" s="22" t="s">
        <v>190</v>
      </c>
      <c r="C130" s="23" t="s">
        <v>18</v>
      </c>
      <c r="D130" s="24">
        <v>2899</v>
      </c>
      <c r="E130" s="25">
        <v>0.11</v>
      </c>
      <c r="F130" s="24">
        <v>318.89000000000004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8"/>
        <v>0.11</v>
      </c>
      <c r="N130" s="13">
        <f t="shared" si="9"/>
        <v>318.89000000000004</v>
      </c>
    </row>
    <row r="131" spans="1:14" s="14" customFormat="1" x14ac:dyDescent="0.2">
      <c r="A131" s="21">
        <v>35</v>
      </c>
      <c r="B131" s="22" t="s">
        <v>191</v>
      </c>
      <c r="C131" s="23" t="s">
        <v>18</v>
      </c>
      <c r="D131" s="24">
        <v>2400</v>
      </c>
      <c r="E131" s="25">
        <v>0.1</v>
      </c>
      <c r="F131" s="24">
        <v>240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8"/>
        <v>0.1</v>
      </c>
      <c r="N131" s="13">
        <f t="shared" si="9"/>
        <v>240</v>
      </c>
    </row>
    <row r="132" spans="1:14" s="14" customFormat="1" x14ac:dyDescent="0.2">
      <c r="A132" s="21">
        <v>36</v>
      </c>
      <c r="B132" s="22" t="s">
        <v>192</v>
      </c>
      <c r="C132" s="23" t="s">
        <v>193</v>
      </c>
      <c r="D132" s="24" t="s">
        <v>194</v>
      </c>
      <c r="E132" s="25">
        <v>3452</v>
      </c>
      <c r="F132" s="24">
        <v>1170.22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8"/>
        <v>3452</v>
      </c>
      <c r="N132" s="13">
        <f t="shared" si="9"/>
        <v>1170.22</v>
      </c>
    </row>
    <row r="133" spans="1:14" s="14" customFormat="1" x14ac:dyDescent="0.2">
      <c r="A133" s="21">
        <v>37</v>
      </c>
      <c r="B133" s="22" t="s">
        <v>195</v>
      </c>
      <c r="C133" s="23" t="s">
        <v>15</v>
      </c>
      <c r="D133" s="24">
        <v>110</v>
      </c>
      <c r="E133" s="25">
        <v>2</v>
      </c>
      <c r="F133" s="24">
        <v>220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8"/>
        <v>2</v>
      </c>
      <c r="N133" s="13">
        <f t="shared" si="9"/>
        <v>220</v>
      </c>
    </row>
    <row r="134" spans="1:14" s="14" customFormat="1" x14ac:dyDescent="0.2">
      <c r="A134" s="21">
        <v>38</v>
      </c>
      <c r="B134" s="22" t="s">
        <v>196</v>
      </c>
      <c r="C134" s="23" t="s">
        <v>23</v>
      </c>
      <c r="D134" s="24" t="s">
        <v>197</v>
      </c>
      <c r="E134" s="25">
        <v>3</v>
      </c>
      <c r="F134" s="24">
        <v>68.41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8"/>
        <v>3</v>
      </c>
      <c r="N134" s="13">
        <f t="shared" si="9"/>
        <v>68.41</v>
      </c>
    </row>
    <row r="135" spans="1:14" s="14" customFormat="1" x14ac:dyDescent="0.2">
      <c r="A135" s="21">
        <v>39</v>
      </c>
      <c r="B135" s="22" t="s">
        <v>198</v>
      </c>
      <c r="C135" s="23" t="s">
        <v>18</v>
      </c>
      <c r="D135" s="24">
        <v>80</v>
      </c>
      <c r="E135" s="25">
        <v>0.01</v>
      </c>
      <c r="F135" s="24">
        <v>0.8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8"/>
        <v>0.01</v>
      </c>
      <c r="N135" s="13">
        <f t="shared" si="9"/>
        <v>0.8</v>
      </c>
    </row>
    <row r="136" spans="1:14" s="14" customFormat="1" x14ac:dyDescent="0.2">
      <c r="A136" s="21">
        <v>40</v>
      </c>
      <c r="B136" s="22" t="s">
        <v>199</v>
      </c>
      <c r="C136" s="23" t="s">
        <v>15</v>
      </c>
      <c r="D136" s="24" t="s">
        <v>200</v>
      </c>
      <c r="E136" s="25">
        <v>425</v>
      </c>
      <c r="F136" s="24">
        <v>1360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8"/>
        <v>425</v>
      </c>
      <c r="N136" s="13">
        <f t="shared" si="9"/>
        <v>1360</v>
      </c>
    </row>
    <row r="137" spans="1:14" s="14" customFormat="1" x14ac:dyDescent="0.2">
      <c r="A137" s="21">
        <v>41</v>
      </c>
      <c r="B137" s="22" t="s">
        <v>201</v>
      </c>
      <c r="C137" s="23" t="s">
        <v>15</v>
      </c>
      <c r="D137" s="24">
        <v>90</v>
      </c>
      <c r="E137" s="25">
        <v>3</v>
      </c>
      <c r="F137" s="24">
        <v>270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8"/>
        <v>3</v>
      </c>
      <c r="N137" s="13">
        <f t="shared" si="9"/>
        <v>270</v>
      </c>
    </row>
    <row r="138" spans="1:14" s="14" customFormat="1" ht="25.5" x14ac:dyDescent="0.2">
      <c r="A138" s="21">
        <v>42</v>
      </c>
      <c r="B138" s="22" t="s">
        <v>42</v>
      </c>
      <c r="C138" s="23" t="s">
        <v>43</v>
      </c>
      <c r="D138" s="24" t="s">
        <v>44</v>
      </c>
      <c r="E138" s="25">
        <v>10</v>
      </c>
      <c r="F138" s="24">
        <v>58.400000000000006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8"/>
        <v>10</v>
      </c>
      <c r="N138" s="13">
        <f t="shared" si="9"/>
        <v>58.400000000000006</v>
      </c>
    </row>
    <row r="139" spans="1:14" s="14" customFormat="1" x14ac:dyDescent="0.2">
      <c r="A139" s="21">
        <v>43</v>
      </c>
      <c r="B139" s="22" t="s">
        <v>202</v>
      </c>
      <c r="C139" s="23" t="s">
        <v>23</v>
      </c>
      <c r="D139" s="24">
        <v>90</v>
      </c>
      <c r="E139" s="25">
        <v>4</v>
      </c>
      <c r="F139" s="24">
        <v>360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8"/>
        <v>4</v>
      </c>
      <c r="N139" s="13">
        <f t="shared" si="9"/>
        <v>360</v>
      </c>
    </row>
    <row r="140" spans="1:14" s="14" customFormat="1" x14ac:dyDescent="0.2">
      <c r="A140" s="21">
        <v>44</v>
      </c>
      <c r="B140" s="22" t="s">
        <v>203</v>
      </c>
      <c r="C140" s="23" t="s">
        <v>23</v>
      </c>
      <c r="D140" s="24">
        <v>100</v>
      </c>
      <c r="E140" s="25">
        <v>2</v>
      </c>
      <c r="F140" s="24">
        <v>200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8"/>
        <v>2</v>
      </c>
      <c r="N140" s="13">
        <f t="shared" si="9"/>
        <v>200</v>
      </c>
    </row>
    <row r="141" spans="1:14" s="14" customFormat="1" x14ac:dyDescent="0.2">
      <c r="A141" s="21">
        <v>45</v>
      </c>
      <c r="B141" s="22" t="s">
        <v>204</v>
      </c>
      <c r="C141" s="23" t="s">
        <v>23</v>
      </c>
      <c r="D141" s="24">
        <v>90</v>
      </c>
      <c r="E141" s="25">
        <v>7</v>
      </c>
      <c r="F141" s="24">
        <v>630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8"/>
        <v>7</v>
      </c>
      <c r="N141" s="13">
        <f t="shared" si="9"/>
        <v>630</v>
      </c>
    </row>
    <row r="142" spans="1:14" s="14" customFormat="1" x14ac:dyDescent="0.2">
      <c r="A142" s="21">
        <v>46</v>
      </c>
      <c r="B142" s="22" t="s">
        <v>205</v>
      </c>
      <c r="C142" s="23" t="s">
        <v>23</v>
      </c>
      <c r="D142" s="24">
        <v>90</v>
      </c>
      <c r="E142" s="25">
        <v>12</v>
      </c>
      <c r="F142" s="24">
        <v>1080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8"/>
        <v>12</v>
      </c>
      <c r="N142" s="13">
        <f t="shared" si="9"/>
        <v>1080</v>
      </c>
    </row>
    <row r="143" spans="1:14" s="14" customFormat="1" x14ac:dyDescent="0.2">
      <c r="A143" s="21">
        <v>47</v>
      </c>
      <c r="B143" s="22" t="s">
        <v>206</v>
      </c>
      <c r="C143" s="23" t="s">
        <v>23</v>
      </c>
      <c r="D143" s="24">
        <v>90</v>
      </c>
      <c r="E143" s="25">
        <v>12</v>
      </c>
      <c r="F143" s="24">
        <v>1080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8"/>
        <v>12</v>
      </c>
      <c r="N143" s="13">
        <f t="shared" si="9"/>
        <v>1080</v>
      </c>
    </row>
    <row r="144" spans="1:14" s="14" customFormat="1" x14ac:dyDescent="0.2">
      <c r="A144" s="21">
        <v>48</v>
      </c>
      <c r="B144" s="22" t="s">
        <v>207</v>
      </c>
      <c r="C144" s="23" t="s">
        <v>23</v>
      </c>
      <c r="D144" s="24">
        <v>90</v>
      </c>
      <c r="E144" s="25">
        <v>12</v>
      </c>
      <c r="F144" s="24">
        <v>1080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8"/>
        <v>12</v>
      </c>
      <c r="N144" s="13">
        <f t="shared" si="9"/>
        <v>1080</v>
      </c>
    </row>
    <row r="145" spans="1:14" s="14" customFormat="1" x14ac:dyDescent="0.2">
      <c r="A145" s="21">
        <v>49</v>
      </c>
      <c r="B145" s="22" t="s">
        <v>208</v>
      </c>
      <c r="C145" s="23" t="s">
        <v>23</v>
      </c>
      <c r="D145" s="24">
        <v>90</v>
      </c>
      <c r="E145" s="25">
        <v>12</v>
      </c>
      <c r="F145" s="24">
        <v>1080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8"/>
        <v>12</v>
      </c>
      <c r="N145" s="13">
        <f t="shared" si="9"/>
        <v>1080</v>
      </c>
    </row>
    <row r="146" spans="1:14" s="14" customFormat="1" x14ac:dyDescent="0.2">
      <c r="A146" s="21">
        <v>50</v>
      </c>
      <c r="B146" s="22" t="s">
        <v>209</v>
      </c>
      <c r="C146" s="23" t="s">
        <v>23</v>
      </c>
      <c r="D146" s="24">
        <v>90</v>
      </c>
      <c r="E146" s="25">
        <v>12</v>
      </c>
      <c r="F146" s="24">
        <v>1080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8"/>
        <v>12</v>
      </c>
      <c r="N146" s="13">
        <f t="shared" si="9"/>
        <v>1080</v>
      </c>
    </row>
    <row r="147" spans="1:14" s="14" customFormat="1" x14ac:dyDescent="0.2">
      <c r="A147" s="21">
        <v>51</v>
      </c>
      <c r="B147" s="22" t="s">
        <v>210</v>
      </c>
      <c r="C147" s="23" t="s">
        <v>23</v>
      </c>
      <c r="D147" s="24">
        <v>90</v>
      </c>
      <c r="E147" s="25">
        <v>2</v>
      </c>
      <c r="F147" s="24">
        <v>180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8"/>
        <v>2</v>
      </c>
      <c r="N147" s="13">
        <f t="shared" si="9"/>
        <v>180</v>
      </c>
    </row>
    <row r="148" spans="1:14" s="14" customFormat="1" x14ac:dyDescent="0.2">
      <c r="A148" s="21">
        <v>52</v>
      </c>
      <c r="B148" s="22" t="s">
        <v>211</v>
      </c>
      <c r="C148" s="23" t="s">
        <v>23</v>
      </c>
      <c r="D148" s="24">
        <v>90</v>
      </c>
      <c r="E148" s="25">
        <v>7</v>
      </c>
      <c r="F148" s="24">
        <v>630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8"/>
        <v>7</v>
      </c>
      <c r="N148" s="13">
        <f t="shared" si="9"/>
        <v>630</v>
      </c>
    </row>
    <row r="149" spans="1:14" s="14" customFormat="1" x14ac:dyDescent="0.2">
      <c r="A149" s="21">
        <v>53</v>
      </c>
      <c r="B149" s="22" t="s">
        <v>212</v>
      </c>
      <c r="C149" s="23" t="s">
        <v>23</v>
      </c>
      <c r="D149" s="24">
        <v>90</v>
      </c>
      <c r="E149" s="25">
        <v>12</v>
      </c>
      <c r="F149" s="24">
        <v>1080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8"/>
        <v>12</v>
      </c>
      <c r="N149" s="13">
        <f t="shared" si="9"/>
        <v>1080</v>
      </c>
    </row>
    <row r="150" spans="1:14" s="14" customFormat="1" x14ac:dyDescent="0.2">
      <c r="A150" s="21">
        <v>54</v>
      </c>
      <c r="B150" s="22" t="s">
        <v>213</v>
      </c>
      <c r="C150" s="23" t="s">
        <v>23</v>
      </c>
      <c r="D150" s="24">
        <v>90</v>
      </c>
      <c r="E150" s="25">
        <v>7</v>
      </c>
      <c r="F150" s="24">
        <v>630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8"/>
        <v>7</v>
      </c>
      <c r="N150" s="13">
        <f t="shared" si="9"/>
        <v>630</v>
      </c>
    </row>
    <row r="151" spans="1:14" s="14" customFormat="1" x14ac:dyDescent="0.2">
      <c r="A151" s="21">
        <v>55</v>
      </c>
      <c r="B151" s="22" t="s">
        <v>214</v>
      </c>
      <c r="C151" s="23" t="s">
        <v>23</v>
      </c>
      <c r="D151" s="24">
        <v>90</v>
      </c>
      <c r="E151" s="25">
        <v>2</v>
      </c>
      <c r="F151" s="24">
        <v>180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8"/>
        <v>2</v>
      </c>
      <c r="N151" s="13">
        <f t="shared" si="9"/>
        <v>180</v>
      </c>
    </row>
    <row r="152" spans="1:14" s="14" customFormat="1" x14ac:dyDescent="0.2">
      <c r="A152" s="21">
        <v>56</v>
      </c>
      <c r="B152" s="22" t="s">
        <v>215</v>
      </c>
      <c r="C152" s="23" t="s">
        <v>23</v>
      </c>
      <c r="D152" s="24">
        <v>90</v>
      </c>
      <c r="E152" s="25">
        <v>13</v>
      </c>
      <c r="F152" s="24">
        <v>1170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8"/>
        <v>13</v>
      </c>
      <c r="N152" s="13">
        <f t="shared" si="9"/>
        <v>1170</v>
      </c>
    </row>
    <row r="153" spans="1:14" s="14" customFormat="1" x14ac:dyDescent="0.2">
      <c r="A153" s="21">
        <v>57</v>
      </c>
      <c r="B153" s="22" t="s">
        <v>216</v>
      </c>
      <c r="C153" s="23" t="s">
        <v>23</v>
      </c>
      <c r="D153" s="24">
        <v>90</v>
      </c>
      <c r="E153" s="25">
        <v>4</v>
      </c>
      <c r="F153" s="24">
        <v>360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8"/>
        <v>4</v>
      </c>
      <c r="N153" s="13">
        <f t="shared" si="9"/>
        <v>360</v>
      </c>
    </row>
    <row r="154" spans="1:14" s="14" customFormat="1" x14ac:dyDescent="0.2">
      <c r="A154" s="21">
        <v>58</v>
      </c>
      <c r="B154" s="22" t="s">
        <v>217</v>
      </c>
      <c r="C154" s="23" t="s">
        <v>23</v>
      </c>
      <c r="D154" s="24">
        <v>315</v>
      </c>
      <c r="E154" s="25">
        <v>1</v>
      </c>
      <c r="F154" s="24">
        <v>315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8"/>
        <v>1</v>
      </c>
      <c r="N154" s="13">
        <f t="shared" si="9"/>
        <v>315</v>
      </c>
    </row>
    <row r="155" spans="1:14" s="14" customFormat="1" x14ac:dyDescent="0.2">
      <c r="A155" s="21">
        <v>59</v>
      </c>
      <c r="B155" s="22" t="s">
        <v>218</v>
      </c>
      <c r="C155" s="23" t="s">
        <v>23</v>
      </c>
      <c r="D155" s="24">
        <v>90</v>
      </c>
      <c r="E155" s="25">
        <v>4</v>
      </c>
      <c r="F155" s="24">
        <v>360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8"/>
        <v>4</v>
      </c>
      <c r="N155" s="13">
        <f t="shared" si="9"/>
        <v>360</v>
      </c>
    </row>
    <row r="156" spans="1:14" s="14" customFormat="1" x14ac:dyDescent="0.2">
      <c r="A156" s="21">
        <v>60</v>
      </c>
      <c r="B156" s="22" t="s">
        <v>219</v>
      </c>
      <c r="C156" s="23" t="s">
        <v>23</v>
      </c>
      <c r="D156" s="24">
        <v>90</v>
      </c>
      <c r="E156" s="25">
        <v>12</v>
      </c>
      <c r="F156" s="24">
        <v>1080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8"/>
        <v>12</v>
      </c>
      <c r="N156" s="13">
        <f t="shared" si="9"/>
        <v>1080</v>
      </c>
    </row>
    <row r="157" spans="1:14" s="14" customFormat="1" x14ac:dyDescent="0.2">
      <c r="A157" s="21">
        <v>61</v>
      </c>
      <c r="B157" s="22" t="s">
        <v>220</v>
      </c>
      <c r="C157" s="23" t="s">
        <v>23</v>
      </c>
      <c r="D157" s="24">
        <v>90</v>
      </c>
      <c r="E157" s="25">
        <v>7</v>
      </c>
      <c r="F157" s="24">
        <v>630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8"/>
        <v>7</v>
      </c>
      <c r="N157" s="13">
        <f t="shared" si="9"/>
        <v>630</v>
      </c>
    </row>
    <row r="158" spans="1:14" s="14" customFormat="1" ht="25.5" x14ac:dyDescent="0.2">
      <c r="A158" s="21">
        <v>62</v>
      </c>
      <c r="B158" s="22" t="s">
        <v>221</v>
      </c>
      <c r="C158" s="23" t="s">
        <v>23</v>
      </c>
      <c r="D158" s="24">
        <v>90</v>
      </c>
      <c r="E158" s="25">
        <v>4</v>
      </c>
      <c r="F158" s="24">
        <v>360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8"/>
        <v>4</v>
      </c>
      <c r="N158" s="13">
        <f t="shared" si="9"/>
        <v>360</v>
      </c>
    </row>
    <row r="159" spans="1:14" s="14" customFormat="1" x14ac:dyDescent="0.2">
      <c r="A159" s="21">
        <v>63</v>
      </c>
      <c r="B159" s="22" t="s">
        <v>222</v>
      </c>
      <c r="C159" s="23" t="s">
        <v>23</v>
      </c>
      <c r="D159" s="24">
        <v>115</v>
      </c>
      <c r="E159" s="25">
        <v>4</v>
      </c>
      <c r="F159" s="24">
        <v>460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8"/>
        <v>4</v>
      </c>
      <c r="N159" s="13">
        <f t="shared" si="9"/>
        <v>460</v>
      </c>
    </row>
    <row r="160" spans="1:14" s="14" customFormat="1" x14ac:dyDescent="0.2">
      <c r="A160" s="21">
        <v>64</v>
      </c>
      <c r="B160" s="22" t="s">
        <v>223</v>
      </c>
      <c r="C160" s="23" t="s">
        <v>23</v>
      </c>
      <c r="D160" s="24">
        <v>312</v>
      </c>
      <c r="E160" s="25">
        <v>2</v>
      </c>
      <c r="F160" s="24">
        <v>624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8"/>
        <v>2</v>
      </c>
      <c r="N160" s="13">
        <f t="shared" si="9"/>
        <v>624</v>
      </c>
    </row>
    <row r="161" spans="1:14" s="14" customFormat="1" x14ac:dyDescent="0.2">
      <c r="A161" s="21">
        <v>65</v>
      </c>
      <c r="B161" s="22" t="s">
        <v>224</v>
      </c>
      <c r="C161" s="23" t="s">
        <v>23</v>
      </c>
      <c r="D161" s="24">
        <v>90</v>
      </c>
      <c r="E161" s="25">
        <v>12</v>
      </c>
      <c r="F161" s="24">
        <v>1080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ref="M161:M192" si="10">E161</f>
        <v>12</v>
      </c>
      <c r="N161" s="13">
        <f t="shared" ref="N161:N192" si="11">F161</f>
        <v>1080</v>
      </c>
    </row>
    <row r="162" spans="1:14" s="14" customFormat="1" x14ac:dyDescent="0.2">
      <c r="A162" s="21">
        <v>66</v>
      </c>
      <c r="B162" s="22" t="s">
        <v>225</v>
      </c>
      <c r="C162" s="23" t="s">
        <v>23</v>
      </c>
      <c r="D162" s="24">
        <v>90</v>
      </c>
      <c r="E162" s="25">
        <v>7</v>
      </c>
      <c r="F162" s="24">
        <v>630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10"/>
        <v>7</v>
      </c>
      <c r="N162" s="13">
        <f t="shared" si="11"/>
        <v>630</v>
      </c>
    </row>
    <row r="163" spans="1:14" s="14" customFormat="1" x14ac:dyDescent="0.2">
      <c r="A163" s="21">
        <v>67</v>
      </c>
      <c r="B163" s="22" t="s">
        <v>226</v>
      </c>
      <c r="C163" s="23" t="s">
        <v>23</v>
      </c>
      <c r="D163" s="24">
        <v>90</v>
      </c>
      <c r="E163" s="25">
        <v>4</v>
      </c>
      <c r="F163" s="24">
        <v>360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10"/>
        <v>4</v>
      </c>
      <c r="N163" s="13">
        <f t="shared" si="11"/>
        <v>360</v>
      </c>
    </row>
    <row r="164" spans="1:14" s="14" customFormat="1" x14ac:dyDescent="0.2">
      <c r="A164" s="21">
        <v>68</v>
      </c>
      <c r="B164" s="22" t="s">
        <v>227</v>
      </c>
      <c r="C164" s="23" t="s">
        <v>23</v>
      </c>
      <c r="D164" s="24">
        <v>90</v>
      </c>
      <c r="E164" s="25">
        <v>7</v>
      </c>
      <c r="F164" s="24">
        <v>630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10"/>
        <v>7</v>
      </c>
      <c r="N164" s="13">
        <f t="shared" si="11"/>
        <v>630</v>
      </c>
    </row>
    <row r="165" spans="1:14" s="14" customFormat="1" x14ac:dyDescent="0.2">
      <c r="A165" s="21">
        <v>69</v>
      </c>
      <c r="B165" s="22" t="s">
        <v>228</v>
      </c>
      <c r="C165" s="23" t="s">
        <v>23</v>
      </c>
      <c r="D165" s="24">
        <v>90</v>
      </c>
      <c r="E165" s="25">
        <v>4</v>
      </c>
      <c r="F165" s="24">
        <v>360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10"/>
        <v>4</v>
      </c>
      <c r="N165" s="13">
        <f t="shared" si="11"/>
        <v>360</v>
      </c>
    </row>
    <row r="166" spans="1:14" s="14" customFormat="1" x14ac:dyDescent="0.2">
      <c r="A166" s="21">
        <v>70</v>
      </c>
      <c r="B166" s="22" t="s">
        <v>229</v>
      </c>
      <c r="C166" s="23" t="s">
        <v>23</v>
      </c>
      <c r="D166" s="24">
        <v>90</v>
      </c>
      <c r="E166" s="25">
        <v>4</v>
      </c>
      <c r="F166" s="24">
        <v>360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10"/>
        <v>4</v>
      </c>
      <c r="N166" s="13">
        <f t="shared" si="11"/>
        <v>360</v>
      </c>
    </row>
    <row r="167" spans="1:14" s="14" customFormat="1" x14ac:dyDescent="0.2">
      <c r="A167" s="21">
        <v>71</v>
      </c>
      <c r="B167" s="22" t="s">
        <v>230</v>
      </c>
      <c r="C167" s="23" t="s">
        <v>23</v>
      </c>
      <c r="D167" s="24">
        <v>90</v>
      </c>
      <c r="E167" s="25">
        <v>6</v>
      </c>
      <c r="F167" s="24">
        <v>540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si="10"/>
        <v>6</v>
      </c>
      <c r="N167" s="13">
        <f t="shared" si="11"/>
        <v>540</v>
      </c>
    </row>
    <row r="168" spans="1:14" s="14" customFormat="1" x14ac:dyDescent="0.2">
      <c r="A168" s="21">
        <v>72</v>
      </c>
      <c r="B168" s="22" t="s">
        <v>231</v>
      </c>
      <c r="C168" s="23" t="s">
        <v>23</v>
      </c>
      <c r="D168" s="24">
        <v>90</v>
      </c>
      <c r="E168" s="25">
        <v>4</v>
      </c>
      <c r="F168" s="24">
        <v>360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10"/>
        <v>4</v>
      </c>
      <c r="N168" s="13">
        <f t="shared" si="11"/>
        <v>360</v>
      </c>
    </row>
    <row r="169" spans="1:14" s="14" customFormat="1" x14ac:dyDescent="0.2">
      <c r="A169" s="21">
        <v>73</v>
      </c>
      <c r="B169" s="22" t="s">
        <v>232</v>
      </c>
      <c r="C169" s="23" t="s">
        <v>23</v>
      </c>
      <c r="D169" s="24">
        <v>90</v>
      </c>
      <c r="E169" s="25">
        <v>12</v>
      </c>
      <c r="F169" s="24">
        <v>1080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si="10"/>
        <v>12</v>
      </c>
      <c r="N169" s="13">
        <f t="shared" si="11"/>
        <v>1080</v>
      </c>
    </row>
    <row r="170" spans="1:14" s="14" customFormat="1" x14ac:dyDescent="0.2">
      <c r="A170" s="21">
        <v>74</v>
      </c>
      <c r="B170" s="22" t="s">
        <v>233</v>
      </c>
      <c r="C170" s="23" t="s">
        <v>15</v>
      </c>
      <c r="D170" s="24" t="s">
        <v>234</v>
      </c>
      <c r="E170" s="25">
        <v>2</v>
      </c>
      <c r="F170" s="24">
        <v>62.25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10"/>
        <v>2</v>
      </c>
      <c r="N170" s="13">
        <f t="shared" si="11"/>
        <v>62.25</v>
      </c>
    </row>
    <row r="171" spans="1:14" s="14" customFormat="1" x14ac:dyDescent="0.2">
      <c r="A171" s="21">
        <v>75</v>
      </c>
      <c r="B171" s="22" t="s">
        <v>235</v>
      </c>
      <c r="C171" s="23" t="s">
        <v>54</v>
      </c>
      <c r="D171" s="24">
        <v>3224</v>
      </c>
      <c r="E171" s="25">
        <v>0.5</v>
      </c>
      <c r="F171" s="24">
        <v>1612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0"/>
        <v>0.5</v>
      </c>
      <c r="N171" s="13">
        <f t="shared" si="11"/>
        <v>1612</v>
      </c>
    </row>
    <row r="172" spans="1:14" s="14" customFormat="1" x14ac:dyDescent="0.2">
      <c r="A172" s="21">
        <v>76</v>
      </c>
      <c r="B172" s="22" t="s">
        <v>236</v>
      </c>
      <c r="C172" s="23" t="s">
        <v>54</v>
      </c>
      <c r="D172" s="24">
        <v>3224</v>
      </c>
      <c r="E172" s="25">
        <v>0.2</v>
      </c>
      <c r="F172" s="24">
        <v>644.80000000000007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10"/>
        <v>0.2</v>
      </c>
      <c r="N172" s="13">
        <f t="shared" si="11"/>
        <v>644.80000000000007</v>
      </c>
    </row>
    <row r="173" spans="1:14" s="14" customFormat="1" x14ac:dyDescent="0.2">
      <c r="A173" s="21">
        <v>77</v>
      </c>
      <c r="B173" s="22" t="s">
        <v>237</v>
      </c>
      <c r="C173" s="23" t="s">
        <v>21</v>
      </c>
      <c r="D173" s="24">
        <v>325</v>
      </c>
      <c r="E173" s="25">
        <v>1</v>
      </c>
      <c r="F173" s="24">
        <v>325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10"/>
        <v>1</v>
      </c>
      <c r="N173" s="13">
        <f t="shared" si="11"/>
        <v>325</v>
      </c>
    </row>
    <row r="174" spans="1:14" s="14" customFormat="1" x14ac:dyDescent="0.2">
      <c r="A174" s="21">
        <v>78</v>
      </c>
      <c r="B174" s="22" t="s">
        <v>238</v>
      </c>
      <c r="C174" s="23" t="s">
        <v>54</v>
      </c>
      <c r="D174" s="24" t="s">
        <v>239</v>
      </c>
      <c r="E174" s="25">
        <v>12</v>
      </c>
      <c r="F174" s="24">
        <v>11790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0"/>
        <v>12</v>
      </c>
      <c r="N174" s="13">
        <f t="shared" si="11"/>
        <v>11790</v>
      </c>
    </row>
    <row r="175" spans="1:14" s="14" customFormat="1" x14ac:dyDescent="0.2">
      <c r="A175" s="21">
        <v>79</v>
      </c>
      <c r="B175" s="22" t="s">
        <v>240</v>
      </c>
      <c r="C175" s="23" t="s">
        <v>129</v>
      </c>
      <c r="D175" s="24" t="s">
        <v>241</v>
      </c>
      <c r="E175" s="25">
        <v>25</v>
      </c>
      <c r="F175" s="24">
        <v>13590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0"/>
        <v>25</v>
      </c>
      <c r="N175" s="13">
        <f t="shared" si="11"/>
        <v>13590</v>
      </c>
    </row>
    <row r="176" spans="1:14" s="14" customFormat="1" ht="14.25" customHeight="1" x14ac:dyDescent="0.2">
      <c r="A176" s="21">
        <v>80</v>
      </c>
      <c r="B176" s="22" t="s">
        <v>52</v>
      </c>
      <c r="C176" s="23" t="s">
        <v>15</v>
      </c>
      <c r="D176" s="24">
        <v>299</v>
      </c>
      <c r="E176" s="25">
        <v>262</v>
      </c>
      <c r="F176" s="24">
        <v>78338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0"/>
        <v>262</v>
      </c>
      <c r="N176" s="13">
        <f t="shared" si="11"/>
        <v>78338</v>
      </c>
    </row>
    <row r="177" spans="1:14" s="14" customFormat="1" x14ac:dyDescent="0.2">
      <c r="A177" s="21">
        <v>81</v>
      </c>
      <c r="B177" s="22" t="s">
        <v>53</v>
      </c>
      <c r="C177" s="23" t="s">
        <v>54</v>
      </c>
      <c r="D177" s="24">
        <v>336</v>
      </c>
      <c r="E177" s="25">
        <v>7</v>
      </c>
      <c r="F177" s="24">
        <v>2352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0"/>
        <v>7</v>
      </c>
      <c r="N177" s="13">
        <f t="shared" si="11"/>
        <v>2352</v>
      </c>
    </row>
    <row r="178" spans="1:14" s="14" customFormat="1" x14ac:dyDescent="0.2">
      <c r="A178" s="21">
        <v>82</v>
      </c>
      <c r="B178" s="22" t="s">
        <v>242</v>
      </c>
      <c r="C178" s="23" t="s">
        <v>15</v>
      </c>
      <c r="D178" s="24" t="s">
        <v>243</v>
      </c>
      <c r="E178" s="25">
        <v>250</v>
      </c>
      <c r="F178" s="24">
        <v>1387.5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0"/>
        <v>250</v>
      </c>
      <c r="N178" s="13">
        <f t="shared" si="11"/>
        <v>1387.5</v>
      </c>
    </row>
    <row r="179" spans="1:14" s="14" customFormat="1" x14ac:dyDescent="0.2">
      <c r="A179" s="21">
        <v>83</v>
      </c>
      <c r="B179" s="22" t="s">
        <v>55</v>
      </c>
      <c r="C179" s="23" t="s">
        <v>23</v>
      </c>
      <c r="D179" s="24" t="s">
        <v>244</v>
      </c>
      <c r="E179" s="25">
        <v>63</v>
      </c>
      <c r="F179" s="24">
        <v>820.82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0"/>
        <v>63</v>
      </c>
      <c r="N179" s="13">
        <f t="shared" si="11"/>
        <v>820.82</v>
      </c>
    </row>
    <row r="180" spans="1:14" s="14" customFormat="1" x14ac:dyDescent="0.2">
      <c r="A180" s="21">
        <v>84</v>
      </c>
      <c r="B180" s="22" t="s">
        <v>245</v>
      </c>
      <c r="C180" s="23" t="s">
        <v>109</v>
      </c>
      <c r="D180" s="24">
        <v>190</v>
      </c>
      <c r="E180" s="25">
        <v>3</v>
      </c>
      <c r="F180" s="24">
        <v>570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0"/>
        <v>3</v>
      </c>
      <c r="N180" s="13">
        <f t="shared" si="11"/>
        <v>570</v>
      </c>
    </row>
    <row r="181" spans="1:14" s="14" customFormat="1" x14ac:dyDescent="0.2">
      <c r="A181" s="21">
        <v>85</v>
      </c>
      <c r="B181" s="22" t="s">
        <v>246</v>
      </c>
      <c r="C181" s="23" t="s">
        <v>23</v>
      </c>
      <c r="D181" s="24">
        <v>90</v>
      </c>
      <c r="E181" s="25">
        <v>1</v>
      </c>
      <c r="F181" s="24">
        <v>90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10"/>
        <v>1</v>
      </c>
      <c r="N181" s="13">
        <f t="shared" si="11"/>
        <v>90</v>
      </c>
    </row>
    <row r="182" spans="1:14" s="14" customFormat="1" x14ac:dyDescent="0.2">
      <c r="A182" s="21">
        <v>86</v>
      </c>
      <c r="B182" s="22" t="s">
        <v>57</v>
      </c>
      <c r="C182" s="23" t="s">
        <v>15</v>
      </c>
      <c r="D182" s="24">
        <v>145</v>
      </c>
      <c r="E182" s="25">
        <v>140</v>
      </c>
      <c r="F182" s="24">
        <v>20300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10"/>
        <v>140</v>
      </c>
      <c r="N182" s="13">
        <f t="shared" si="11"/>
        <v>20300</v>
      </c>
    </row>
    <row r="183" spans="1:14" s="14" customFormat="1" x14ac:dyDescent="0.2">
      <c r="A183" s="21">
        <v>87</v>
      </c>
      <c r="B183" s="22" t="s">
        <v>247</v>
      </c>
      <c r="C183" s="23" t="s">
        <v>15</v>
      </c>
      <c r="D183" s="24">
        <v>109</v>
      </c>
      <c r="E183" s="25">
        <v>4</v>
      </c>
      <c r="F183" s="24">
        <v>436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0"/>
        <v>4</v>
      </c>
      <c r="N183" s="13">
        <f t="shared" si="11"/>
        <v>436</v>
      </c>
    </row>
    <row r="184" spans="1:14" s="14" customFormat="1" x14ac:dyDescent="0.2">
      <c r="A184" s="21">
        <v>88</v>
      </c>
      <c r="B184" s="22" t="s">
        <v>248</v>
      </c>
      <c r="C184" s="23" t="s">
        <v>23</v>
      </c>
      <c r="D184" s="24">
        <v>90</v>
      </c>
      <c r="E184" s="25">
        <v>1</v>
      </c>
      <c r="F184" s="24">
        <v>90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0"/>
        <v>1</v>
      </c>
      <c r="N184" s="13">
        <f t="shared" si="11"/>
        <v>90</v>
      </c>
    </row>
    <row r="185" spans="1:14" s="14" customFormat="1" x14ac:dyDescent="0.2">
      <c r="A185" s="21">
        <v>89</v>
      </c>
      <c r="B185" s="22" t="s">
        <v>249</v>
      </c>
      <c r="C185" s="23" t="s">
        <v>23</v>
      </c>
      <c r="D185" s="24">
        <v>90</v>
      </c>
      <c r="E185" s="25">
        <v>7</v>
      </c>
      <c r="F185" s="24">
        <v>630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0"/>
        <v>7</v>
      </c>
      <c r="N185" s="13">
        <f t="shared" si="11"/>
        <v>630</v>
      </c>
    </row>
    <row r="186" spans="1:14" s="14" customFormat="1" ht="25.5" x14ac:dyDescent="0.2">
      <c r="A186" s="21">
        <v>90</v>
      </c>
      <c r="B186" s="22" t="s">
        <v>250</v>
      </c>
      <c r="C186" s="23" t="s">
        <v>15</v>
      </c>
      <c r="D186" s="24">
        <v>111</v>
      </c>
      <c r="E186" s="25">
        <v>10</v>
      </c>
      <c r="F186" s="24">
        <v>1110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0"/>
        <v>10</v>
      </c>
      <c r="N186" s="13">
        <f t="shared" si="11"/>
        <v>1110</v>
      </c>
    </row>
    <row r="187" spans="1:14" s="14" customFormat="1" ht="25.5" x14ac:dyDescent="0.2">
      <c r="A187" s="21">
        <v>91</v>
      </c>
      <c r="B187" s="22" t="s">
        <v>251</v>
      </c>
      <c r="C187" s="23" t="s">
        <v>15</v>
      </c>
      <c r="D187" s="24">
        <v>54</v>
      </c>
      <c r="E187" s="25">
        <v>4</v>
      </c>
      <c r="F187" s="24">
        <v>216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0"/>
        <v>4</v>
      </c>
      <c r="N187" s="13">
        <f t="shared" si="11"/>
        <v>216</v>
      </c>
    </row>
    <row r="188" spans="1:14" s="14" customFormat="1" ht="25.5" x14ac:dyDescent="0.2">
      <c r="A188" s="21">
        <v>92</v>
      </c>
      <c r="B188" s="22" t="s">
        <v>252</v>
      </c>
      <c r="C188" s="23" t="s">
        <v>15</v>
      </c>
      <c r="D188" s="24">
        <v>99</v>
      </c>
      <c r="E188" s="25">
        <v>6</v>
      </c>
      <c r="F188" s="24">
        <v>594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0"/>
        <v>6</v>
      </c>
      <c r="N188" s="13">
        <f t="shared" si="11"/>
        <v>594</v>
      </c>
    </row>
    <row r="189" spans="1:14" s="14" customFormat="1" x14ac:dyDescent="0.2">
      <c r="A189" s="21">
        <v>93</v>
      </c>
      <c r="B189" s="22" t="s">
        <v>253</v>
      </c>
      <c r="C189" s="23" t="s">
        <v>18</v>
      </c>
      <c r="D189" s="24">
        <v>7012</v>
      </c>
      <c r="E189" s="25">
        <v>0.08</v>
      </c>
      <c r="F189" s="24">
        <v>560.96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0"/>
        <v>0.08</v>
      </c>
      <c r="N189" s="13">
        <f t="shared" si="11"/>
        <v>560.96</v>
      </c>
    </row>
    <row r="190" spans="1:14" s="14" customFormat="1" x14ac:dyDescent="0.2">
      <c r="A190" s="21">
        <v>94</v>
      </c>
      <c r="B190" s="22" t="s">
        <v>254</v>
      </c>
      <c r="C190" s="23" t="s">
        <v>18</v>
      </c>
      <c r="D190" s="24">
        <v>700</v>
      </c>
      <c r="E190" s="25">
        <v>0.02</v>
      </c>
      <c r="F190" s="24">
        <v>14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0"/>
        <v>0.02</v>
      </c>
      <c r="N190" s="13">
        <f t="shared" si="11"/>
        <v>14</v>
      </c>
    </row>
    <row r="191" spans="1:14" s="14" customFormat="1" x14ac:dyDescent="0.2">
      <c r="A191" s="21">
        <v>95</v>
      </c>
      <c r="B191" s="22" t="s">
        <v>255</v>
      </c>
      <c r="C191" s="23" t="s">
        <v>43</v>
      </c>
      <c r="D191" s="24" t="s">
        <v>256</v>
      </c>
      <c r="E191" s="25">
        <v>25</v>
      </c>
      <c r="F191" s="24">
        <v>43.800000000000004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0"/>
        <v>25</v>
      </c>
      <c r="N191" s="13">
        <f t="shared" si="11"/>
        <v>43.800000000000004</v>
      </c>
    </row>
    <row r="192" spans="1:14" s="14" customFormat="1" x14ac:dyDescent="0.2">
      <c r="A192" s="21">
        <v>96</v>
      </c>
      <c r="B192" s="22" t="s">
        <v>257</v>
      </c>
      <c r="C192" s="23" t="s">
        <v>15</v>
      </c>
      <c r="D192" s="24" t="s">
        <v>258</v>
      </c>
      <c r="E192" s="25">
        <v>3</v>
      </c>
      <c r="F192" s="24">
        <v>1001.8000000000001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0"/>
        <v>3</v>
      </c>
      <c r="N192" s="13">
        <f t="shared" si="11"/>
        <v>1001.8000000000001</v>
      </c>
    </row>
    <row r="193" spans="1:14" s="14" customFormat="1" x14ac:dyDescent="0.2">
      <c r="A193" s="21">
        <v>97</v>
      </c>
      <c r="B193" s="22" t="s">
        <v>259</v>
      </c>
      <c r="C193" s="23" t="s">
        <v>23</v>
      </c>
      <c r="D193" s="24">
        <v>90</v>
      </c>
      <c r="E193" s="25">
        <v>7</v>
      </c>
      <c r="F193" s="24">
        <v>630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ref="M193:M224" si="12">E193</f>
        <v>7</v>
      </c>
      <c r="N193" s="13">
        <f t="shared" ref="N193:N224" si="13">F193</f>
        <v>630</v>
      </c>
    </row>
    <row r="194" spans="1:14" s="14" customFormat="1" x14ac:dyDescent="0.2">
      <c r="A194" s="21">
        <v>98</v>
      </c>
      <c r="B194" s="22" t="s">
        <v>260</v>
      </c>
      <c r="C194" s="23" t="s">
        <v>46</v>
      </c>
      <c r="D194" s="24" t="s">
        <v>261</v>
      </c>
      <c r="E194" s="25">
        <v>26</v>
      </c>
      <c r="F194" s="24">
        <v>698.35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2"/>
        <v>26</v>
      </c>
      <c r="N194" s="13">
        <f t="shared" si="13"/>
        <v>698.35</v>
      </c>
    </row>
    <row r="195" spans="1:14" s="14" customFormat="1" x14ac:dyDescent="0.2">
      <c r="A195" s="21">
        <v>99</v>
      </c>
      <c r="B195" s="22" t="s">
        <v>262</v>
      </c>
      <c r="C195" s="23" t="s">
        <v>23</v>
      </c>
      <c r="D195" s="24">
        <v>315</v>
      </c>
      <c r="E195" s="25">
        <v>1</v>
      </c>
      <c r="F195" s="24">
        <v>315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2"/>
        <v>1</v>
      </c>
      <c r="N195" s="13">
        <f t="shared" si="13"/>
        <v>315</v>
      </c>
    </row>
    <row r="196" spans="1:14" s="14" customFormat="1" x14ac:dyDescent="0.2">
      <c r="A196" s="21">
        <v>100</v>
      </c>
      <c r="B196" s="22" t="s">
        <v>263</v>
      </c>
      <c r="C196" s="23" t="s">
        <v>54</v>
      </c>
      <c r="D196" s="24">
        <v>1404</v>
      </c>
      <c r="E196" s="25">
        <v>0.65</v>
      </c>
      <c r="F196" s="24">
        <v>912.6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2"/>
        <v>0.65</v>
      </c>
      <c r="N196" s="13">
        <f t="shared" si="13"/>
        <v>912.6</v>
      </c>
    </row>
    <row r="197" spans="1:14" s="14" customFormat="1" x14ac:dyDescent="0.2">
      <c r="A197" s="21">
        <v>101</v>
      </c>
      <c r="B197" s="22" t="s">
        <v>65</v>
      </c>
      <c r="C197" s="23" t="s">
        <v>12</v>
      </c>
      <c r="D197" s="24" t="s">
        <v>264</v>
      </c>
      <c r="E197" s="25">
        <v>627</v>
      </c>
      <c r="F197" s="24">
        <v>5010.8600000000006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2"/>
        <v>627</v>
      </c>
      <c r="N197" s="13">
        <f t="shared" si="13"/>
        <v>5010.8600000000006</v>
      </c>
    </row>
    <row r="198" spans="1:14" s="14" customFormat="1" x14ac:dyDescent="0.2">
      <c r="A198" s="21">
        <v>102</v>
      </c>
      <c r="B198" s="22" t="s">
        <v>67</v>
      </c>
      <c r="C198" s="23" t="s">
        <v>46</v>
      </c>
      <c r="D198" s="24" t="s">
        <v>68</v>
      </c>
      <c r="E198" s="25">
        <v>9907</v>
      </c>
      <c r="F198" s="24">
        <v>9114.44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2"/>
        <v>9907</v>
      </c>
      <c r="N198" s="13">
        <f t="shared" si="13"/>
        <v>9114.44</v>
      </c>
    </row>
    <row r="199" spans="1:14" s="14" customFormat="1" ht="25.5" x14ac:dyDescent="0.2">
      <c r="A199" s="21">
        <v>103</v>
      </c>
      <c r="B199" s="22" t="s">
        <v>265</v>
      </c>
      <c r="C199" s="23" t="s">
        <v>46</v>
      </c>
      <c r="D199" s="24" t="s">
        <v>266</v>
      </c>
      <c r="E199" s="25">
        <v>1</v>
      </c>
      <c r="F199" s="24">
        <v>35.32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2"/>
        <v>1</v>
      </c>
      <c r="N199" s="13">
        <f t="shared" si="13"/>
        <v>35.32</v>
      </c>
    </row>
    <row r="200" spans="1:14" s="14" customFormat="1" x14ac:dyDescent="0.2">
      <c r="A200" s="21">
        <v>104</v>
      </c>
      <c r="B200" s="22" t="s">
        <v>267</v>
      </c>
      <c r="C200" s="23" t="s">
        <v>15</v>
      </c>
      <c r="D200" s="24" t="s">
        <v>268</v>
      </c>
      <c r="E200" s="25">
        <v>158</v>
      </c>
      <c r="F200" s="24">
        <v>5142.9000000000005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2"/>
        <v>158</v>
      </c>
      <c r="N200" s="13">
        <f t="shared" si="13"/>
        <v>5142.9000000000005</v>
      </c>
    </row>
    <row r="201" spans="1:14" s="14" customFormat="1" x14ac:dyDescent="0.2">
      <c r="A201" s="21">
        <v>105</v>
      </c>
      <c r="B201" s="22" t="s">
        <v>269</v>
      </c>
      <c r="C201" s="23" t="s">
        <v>15</v>
      </c>
      <c r="D201" s="24" t="s">
        <v>270</v>
      </c>
      <c r="E201" s="25">
        <v>3545</v>
      </c>
      <c r="F201" s="24">
        <v>74799.5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2"/>
        <v>3545</v>
      </c>
      <c r="N201" s="13">
        <f t="shared" si="13"/>
        <v>74799.5</v>
      </c>
    </row>
    <row r="202" spans="1:14" s="14" customFormat="1" x14ac:dyDescent="0.2">
      <c r="A202" s="21">
        <v>106</v>
      </c>
      <c r="B202" s="22" t="s">
        <v>75</v>
      </c>
      <c r="C202" s="23" t="s">
        <v>43</v>
      </c>
      <c r="D202" s="24" t="s">
        <v>76</v>
      </c>
      <c r="E202" s="25">
        <v>3</v>
      </c>
      <c r="F202" s="24">
        <v>10.24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2"/>
        <v>3</v>
      </c>
      <c r="N202" s="13">
        <f t="shared" si="13"/>
        <v>10.24</v>
      </c>
    </row>
    <row r="203" spans="1:14" s="14" customFormat="1" x14ac:dyDescent="0.2">
      <c r="A203" s="21">
        <v>107</v>
      </c>
      <c r="B203" s="22" t="s">
        <v>271</v>
      </c>
      <c r="C203" s="23" t="s">
        <v>129</v>
      </c>
      <c r="D203" s="24">
        <v>2500</v>
      </c>
      <c r="E203" s="25">
        <v>0.1</v>
      </c>
      <c r="F203" s="24">
        <v>250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2"/>
        <v>0.1</v>
      </c>
      <c r="N203" s="13">
        <f t="shared" si="13"/>
        <v>250</v>
      </c>
    </row>
    <row r="204" spans="1:14" s="14" customFormat="1" ht="25.5" x14ac:dyDescent="0.2">
      <c r="A204" s="21">
        <v>108</v>
      </c>
      <c r="B204" s="22" t="s">
        <v>272</v>
      </c>
      <c r="C204" s="23" t="s">
        <v>18</v>
      </c>
      <c r="D204" s="24">
        <v>6270</v>
      </c>
      <c r="E204" s="25">
        <v>0.3</v>
      </c>
      <c r="F204" s="24">
        <v>1881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2"/>
        <v>0.3</v>
      </c>
      <c r="N204" s="13">
        <f t="shared" si="13"/>
        <v>1881</v>
      </c>
    </row>
    <row r="205" spans="1:14" s="14" customFormat="1" x14ac:dyDescent="0.2">
      <c r="A205" s="21">
        <v>109</v>
      </c>
      <c r="B205" s="22" t="s">
        <v>273</v>
      </c>
      <c r="C205" s="23" t="s">
        <v>18</v>
      </c>
      <c r="D205" s="24">
        <v>7842</v>
      </c>
      <c r="E205" s="25">
        <v>9.0000000000000011E-2</v>
      </c>
      <c r="F205" s="24">
        <v>705.78000000000009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2"/>
        <v>9.0000000000000011E-2</v>
      </c>
      <c r="N205" s="13">
        <f t="shared" si="13"/>
        <v>705.78000000000009</v>
      </c>
    </row>
    <row r="206" spans="1:14" s="14" customFormat="1" x14ac:dyDescent="0.2">
      <c r="A206" s="21">
        <v>110</v>
      </c>
      <c r="B206" s="22" t="s">
        <v>274</v>
      </c>
      <c r="C206" s="23" t="s">
        <v>46</v>
      </c>
      <c r="D206" s="24" t="s">
        <v>275</v>
      </c>
      <c r="E206" s="25">
        <v>9</v>
      </c>
      <c r="F206" s="24">
        <v>571.03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2"/>
        <v>9</v>
      </c>
      <c r="N206" s="13">
        <f t="shared" si="13"/>
        <v>571.03</v>
      </c>
    </row>
    <row r="207" spans="1:14" s="14" customFormat="1" x14ac:dyDescent="0.2">
      <c r="A207" s="21">
        <v>111</v>
      </c>
      <c r="B207" s="22" t="s">
        <v>276</v>
      </c>
      <c r="C207" s="23" t="s">
        <v>18</v>
      </c>
      <c r="D207" s="24">
        <v>1555</v>
      </c>
      <c r="E207" s="25">
        <v>0.4</v>
      </c>
      <c r="F207" s="24">
        <v>622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2"/>
        <v>0.4</v>
      </c>
      <c r="N207" s="13">
        <f t="shared" si="13"/>
        <v>622</v>
      </c>
    </row>
    <row r="208" spans="1:14" s="14" customFormat="1" x14ac:dyDescent="0.2">
      <c r="A208" s="21">
        <v>112</v>
      </c>
      <c r="B208" s="22" t="s">
        <v>87</v>
      </c>
      <c r="C208" s="23" t="s">
        <v>23</v>
      </c>
      <c r="D208" s="24" t="s">
        <v>88</v>
      </c>
      <c r="E208" s="25">
        <v>60</v>
      </c>
      <c r="F208" s="24">
        <v>459.81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2"/>
        <v>60</v>
      </c>
      <c r="N208" s="13">
        <f t="shared" si="13"/>
        <v>459.81</v>
      </c>
    </row>
    <row r="209" spans="1:14" s="14" customFormat="1" ht="25.5" x14ac:dyDescent="0.2">
      <c r="A209" s="21">
        <v>113</v>
      </c>
      <c r="B209" s="22" t="s">
        <v>277</v>
      </c>
      <c r="C209" s="23" t="s">
        <v>15</v>
      </c>
      <c r="D209" s="24" t="s">
        <v>278</v>
      </c>
      <c r="E209" s="25">
        <v>796</v>
      </c>
      <c r="F209" s="24">
        <v>8915.2000000000007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2"/>
        <v>796</v>
      </c>
      <c r="N209" s="13">
        <f t="shared" si="13"/>
        <v>8915.2000000000007</v>
      </c>
    </row>
    <row r="210" spans="1:14" s="14" customFormat="1" ht="25.5" x14ac:dyDescent="0.2">
      <c r="A210" s="21">
        <v>114</v>
      </c>
      <c r="B210" s="22" t="s">
        <v>279</v>
      </c>
      <c r="C210" s="23" t="s">
        <v>15</v>
      </c>
      <c r="D210" s="24" t="s">
        <v>280</v>
      </c>
      <c r="E210" s="25">
        <v>657</v>
      </c>
      <c r="F210" s="24">
        <v>11037.6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2"/>
        <v>657</v>
      </c>
      <c r="N210" s="13">
        <f t="shared" si="13"/>
        <v>11037.6</v>
      </c>
    </row>
    <row r="211" spans="1:14" s="14" customFormat="1" ht="25.5" x14ac:dyDescent="0.2">
      <c r="A211" s="21">
        <v>115</v>
      </c>
      <c r="B211" s="22" t="s">
        <v>281</v>
      </c>
      <c r="C211" s="23" t="s">
        <v>15</v>
      </c>
      <c r="D211" s="24" t="s">
        <v>282</v>
      </c>
      <c r="E211" s="25">
        <v>366</v>
      </c>
      <c r="F211" s="24">
        <v>9808.8000000000011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2"/>
        <v>366</v>
      </c>
      <c r="N211" s="13">
        <f t="shared" si="13"/>
        <v>9808.8000000000011</v>
      </c>
    </row>
    <row r="212" spans="1:14" s="14" customFormat="1" x14ac:dyDescent="0.2">
      <c r="A212" s="21">
        <v>116</v>
      </c>
      <c r="B212" s="22" t="s">
        <v>283</v>
      </c>
      <c r="C212" s="23" t="s">
        <v>15</v>
      </c>
      <c r="D212" s="24" t="s">
        <v>284</v>
      </c>
      <c r="E212" s="25">
        <v>230</v>
      </c>
      <c r="F212" s="24">
        <v>1265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2"/>
        <v>230</v>
      </c>
      <c r="N212" s="13">
        <f t="shared" si="13"/>
        <v>1265</v>
      </c>
    </row>
    <row r="213" spans="1:14" s="14" customFormat="1" x14ac:dyDescent="0.2">
      <c r="A213" s="21">
        <v>117</v>
      </c>
      <c r="B213" s="22" t="s">
        <v>285</v>
      </c>
      <c r="C213" s="23" t="s">
        <v>109</v>
      </c>
      <c r="D213" s="24">
        <v>192</v>
      </c>
      <c r="E213" s="25">
        <v>7</v>
      </c>
      <c r="F213" s="24">
        <v>1344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2"/>
        <v>7</v>
      </c>
      <c r="N213" s="13">
        <f t="shared" si="13"/>
        <v>1344</v>
      </c>
    </row>
    <row r="214" spans="1:14" s="14" customFormat="1" x14ac:dyDescent="0.2">
      <c r="A214" s="21">
        <v>118</v>
      </c>
      <c r="B214" s="22" t="s">
        <v>286</v>
      </c>
      <c r="C214" s="23" t="s">
        <v>46</v>
      </c>
      <c r="D214" s="24" t="s">
        <v>287</v>
      </c>
      <c r="E214" s="25">
        <v>20</v>
      </c>
      <c r="F214" s="24">
        <v>123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2"/>
        <v>20</v>
      </c>
      <c r="N214" s="13">
        <f t="shared" si="13"/>
        <v>123</v>
      </c>
    </row>
    <row r="215" spans="1:14" s="14" customFormat="1" x14ac:dyDescent="0.2">
      <c r="A215" s="21">
        <v>119</v>
      </c>
      <c r="B215" s="22" t="s">
        <v>89</v>
      </c>
      <c r="C215" s="23" t="s">
        <v>46</v>
      </c>
      <c r="D215" s="24" t="s">
        <v>288</v>
      </c>
      <c r="E215" s="25">
        <v>6</v>
      </c>
      <c r="F215" s="24">
        <v>109.80000000000001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2"/>
        <v>6</v>
      </c>
      <c r="N215" s="13">
        <f t="shared" si="13"/>
        <v>109.80000000000001</v>
      </c>
    </row>
    <row r="216" spans="1:14" s="14" customFormat="1" x14ac:dyDescent="0.2">
      <c r="A216" s="21">
        <v>120</v>
      </c>
      <c r="B216" s="22" t="s">
        <v>289</v>
      </c>
      <c r="C216" s="23" t="s">
        <v>18</v>
      </c>
      <c r="D216" s="24" t="s">
        <v>290</v>
      </c>
      <c r="E216" s="25">
        <v>6.86</v>
      </c>
      <c r="F216" s="24">
        <v>14146.74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2"/>
        <v>6.86</v>
      </c>
      <c r="N216" s="13">
        <f t="shared" si="13"/>
        <v>14146.74</v>
      </c>
    </row>
    <row r="217" spans="1:14" s="14" customFormat="1" x14ac:dyDescent="0.2">
      <c r="A217" s="21">
        <v>121</v>
      </c>
      <c r="B217" s="22" t="s">
        <v>291</v>
      </c>
      <c r="C217" s="23" t="s">
        <v>18</v>
      </c>
      <c r="D217" s="24" t="s">
        <v>292</v>
      </c>
      <c r="E217" s="25">
        <v>0.6</v>
      </c>
      <c r="F217" s="24">
        <v>2339.08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2"/>
        <v>0.6</v>
      </c>
      <c r="N217" s="13">
        <f t="shared" si="13"/>
        <v>2339.08</v>
      </c>
    </row>
    <row r="218" spans="1:14" s="14" customFormat="1" ht="15" customHeight="1" x14ac:dyDescent="0.2">
      <c r="A218" s="21">
        <v>122</v>
      </c>
      <c r="B218" s="22" t="s">
        <v>90</v>
      </c>
      <c r="C218" s="23" t="s">
        <v>43</v>
      </c>
      <c r="D218" s="24" t="s">
        <v>91</v>
      </c>
      <c r="E218" s="25">
        <v>5</v>
      </c>
      <c r="F218" s="24">
        <v>64.240000000000009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si="12"/>
        <v>5</v>
      </c>
      <c r="N218" s="13">
        <f t="shared" si="13"/>
        <v>64.240000000000009</v>
      </c>
    </row>
    <row r="219" spans="1:14" s="14" customFormat="1" x14ac:dyDescent="0.2">
      <c r="A219" s="21">
        <v>123</v>
      </c>
      <c r="B219" s="22" t="s">
        <v>94</v>
      </c>
      <c r="C219" s="23" t="s">
        <v>46</v>
      </c>
      <c r="D219" s="24">
        <v>180</v>
      </c>
      <c r="E219" s="25">
        <v>8</v>
      </c>
      <c r="F219" s="24">
        <v>1440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2"/>
        <v>8</v>
      </c>
      <c r="N219" s="13">
        <f t="shared" si="13"/>
        <v>1440</v>
      </c>
    </row>
    <row r="220" spans="1:14" s="14" customFormat="1" x14ac:dyDescent="0.2">
      <c r="A220" s="21">
        <v>124</v>
      </c>
      <c r="B220" s="22" t="s">
        <v>293</v>
      </c>
      <c r="C220" s="23" t="s">
        <v>46</v>
      </c>
      <c r="D220" s="24">
        <v>440</v>
      </c>
      <c r="E220" s="25">
        <v>4</v>
      </c>
      <c r="F220" s="24">
        <v>1760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2"/>
        <v>4</v>
      </c>
      <c r="N220" s="13">
        <f t="shared" si="13"/>
        <v>1760</v>
      </c>
    </row>
    <row r="221" spans="1:14" s="14" customFormat="1" x14ac:dyDescent="0.2">
      <c r="A221" s="21">
        <v>125</v>
      </c>
      <c r="B221" s="22" t="s">
        <v>294</v>
      </c>
      <c r="C221" s="23" t="s">
        <v>109</v>
      </c>
      <c r="D221" s="24">
        <v>190</v>
      </c>
      <c r="E221" s="25">
        <v>1</v>
      </c>
      <c r="F221" s="24">
        <v>190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2"/>
        <v>1</v>
      </c>
      <c r="N221" s="13">
        <f t="shared" si="13"/>
        <v>190</v>
      </c>
    </row>
    <row r="222" spans="1:14" s="14" customFormat="1" x14ac:dyDescent="0.2">
      <c r="A222" s="21">
        <v>126</v>
      </c>
      <c r="B222" s="22" t="s">
        <v>295</v>
      </c>
      <c r="C222" s="23" t="s">
        <v>28</v>
      </c>
      <c r="D222" s="24" t="s">
        <v>296</v>
      </c>
      <c r="E222" s="25">
        <v>800</v>
      </c>
      <c r="F222" s="24">
        <v>10120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 t="shared" si="12"/>
        <v>800</v>
      </c>
      <c r="N222" s="13">
        <f t="shared" si="13"/>
        <v>10120</v>
      </c>
    </row>
    <row r="223" spans="1:14" s="14" customFormat="1" ht="15" customHeight="1" x14ac:dyDescent="0.2">
      <c r="A223" s="21">
        <v>127</v>
      </c>
      <c r="B223" s="22" t="s">
        <v>297</v>
      </c>
      <c r="C223" s="23" t="s">
        <v>28</v>
      </c>
      <c r="D223" s="24" t="s">
        <v>298</v>
      </c>
      <c r="E223" s="25">
        <v>224</v>
      </c>
      <c r="F223" s="24">
        <v>1059.5900000000001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 t="shared" si="12"/>
        <v>224</v>
      </c>
      <c r="N223" s="13">
        <f t="shared" si="13"/>
        <v>1059.5900000000001</v>
      </c>
    </row>
    <row r="224" spans="1:14" s="14" customFormat="1" ht="25.5" x14ac:dyDescent="0.2">
      <c r="A224" s="21">
        <v>128</v>
      </c>
      <c r="B224" s="22" t="s">
        <v>103</v>
      </c>
      <c r="C224" s="23" t="s">
        <v>15</v>
      </c>
      <c r="D224" s="24">
        <v>47</v>
      </c>
      <c r="E224" s="25">
        <v>103</v>
      </c>
      <c r="F224" s="24">
        <v>4841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si="12"/>
        <v>103</v>
      </c>
      <c r="N224" s="13">
        <f t="shared" si="13"/>
        <v>4841</v>
      </c>
    </row>
    <row r="225" spans="1:14" s="14" customFormat="1" x14ac:dyDescent="0.2">
      <c r="A225" s="21">
        <v>129</v>
      </c>
      <c r="B225" s="22" t="s">
        <v>299</v>
      </c>
      <c r="C225" s="23" t="s">
        <v>54</v>
      </c>
      <c r="D225" s="24">
        <v>1200</v>
      </c>
      <c r="E225" s="25">
        <v>4</v>
      </c>
      <c r="F225" s="24">
        <v>4800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ref="M225:M256" si="14">E225</f>
        <v>4</v>
      </c>
      <c r="N225" s="13">
        <f t="shared" ref="N225:N256" si="15">F225</f>
        <v>4800</v>
      </c>
    </row>
    <row r="226" spans="1:14" s="14" customFormat="1" x14ac:dyDescent="0.2">
      <c r="A226" s="21">
        <v>130</v>
      </c>
      <c r="B226" s="22" t="s">
        <v>300</v>
      </c>
      <c r="C226" s="23" t="s">
        <v>18</v>
      </c>
      <c r="D226" s="24">
        <v>650</v>
      </c>
      <c r="E226" s="25">
        <v>0.02</v>
      </c>
      <c r="F226" s="24">
        <v>13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4"/>
        <v>0.02</v>
      </c>
      <c r="N226" s="13">
        <f t="shared" si="15"/>
        <v>13</v>
      </c>
    </row>
    <row r="227" spans="1:14" s="14" customFormat="1" x14ac:dyDescent="0.2">
      <c r="A227" s="21">
        <v>131</v>
      </c>
      <c r="B227" s="22" t="s">
        <v>111</v>
      </c>
      <c r="C227" s="23" t="s">
        <v>15</v>
      </c>
      <c r="D227" s="24">
        <v>49</v>
      </c>
      <c r="E227" s="25">
        <v>190</v>
      </c>
      <c r="F227" s="24">
        <v>9310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4"/>
        <v>190</v>
      </c>
      <c r="N227" s="13">
        <f t="shared" si="15"/>
        <v>9310</v>
      </c>
    </row>
    <row r="228" spans="1:14" s="14" customFormat="1" x14ac:dyDescent="0.2">
      <c r="A228" s="21">
        <v>132</v>
      </c>
      <c r="B228" s="22" t="s">
        <v>301</v>
      </c>
      <c r="C228" s="23" t="s">
        <v>18</v>
      </c>
      <c r="D228" s="24">
        <v>1800</v>
      </c>
      <c r="E228" s="25">
        <v>0.01</v>
      </c>
      <c r="F228" s="24">
        <v>18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4"/>
        <v>0.01</v>
      </c>
      <c r="N228" s="13">
        <f t="shared" si="15"/>
        <v>18</v>
      </c>
    </row>
    <row r="229" spans="1:14" s="14" customFormat="1" x14ac:dyDescent="0.2">
      <c r="A229" s="21">
        <v>133</v>
      </c>
      <c r="B229" s="22" t="s">
        <v>302</v>
      </c>
      <c r="C229" s="23" t="s">
        <v>18</v>
      </c>
      <c r="D229" s="24">
        <v>1800</v>
      </c>
      <c r="E229" s="25">
        <v>0.01</v>
      </c>
      <c r="F229" s="24">
        <v>18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4"/>
        <v>0.01</v>
      </c>
      <c r="N229" s="13">
        <f t="shared" si="15"/>
        <v>18</v>
      </c>
    </row>
    <row r="230" spans="1:14" s="14" customFormat="1" x14ac:dyDescent="0.2">
      <c r="A230" s="21">
        <v>134</v>
      </c>
      <c r="B230" s="22" t="s">
        <v>303</v>
      </c>
      <c r="C230" s="23" t="s">
        <v>18</v>
      </c>
      <c r="D230" s="24">
        <v>3360</v>
      </c>
      <c r="E230" s="25">
        <v>2</v>
      </c>
      <c r="F230" s="24">
        <v>6720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4"/>
        <v>2</v>
      </c>
      <c r="N230" s="13">
        <f t="shared" si="15"/>
        <v>6720</v>
      </c>
    </row>
    <row r="231" spans="1:14" s="14" customFormat="1" x14ac:dyDescent="0.2">
      <c r="A231" s="21">
        <v>135</v>
      </c>
      <c r="B231" s="22" t="s">
        <v>304</v>
      </c>
      <c r="C231" s="23" t="s">
        <v>18</v>
      </c>
      <c r="D231" s="24">
        <v>6080</v>
      </c>
      <c r="E231" s="25">
        <v>0.17</v>
      </c>
      <c r="F231" s="24">
        <v>1033.6000000000001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14"/>
        <v>0.17</v>
      </c>
      <c r="N231" s="13">
        <f t="shared" si="15"/>
        <v>1033.6000000000001</v>
      </c>
    </row>
    <row r="232" spans="1:14" s="14" customFormat="1" x14ac:dyDescent="0.2">
      <c r="A232" s="21">
        <v>136</v>
      </c>
      <c r="B232" s="22" t="s">
        <v>305</v>
      </c>
      <c r="C232" s="23" t="s">
        <v>18</v>
      </c>
      <c r="D232" s="24" t="s">
        <v>306</v>
      </c>
      <c r="E232" s="25">
        <v>0.113</v>
      </c>
      <c r="F232" s="24">
        <v>210.91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4"/>
        <v>0.113</v>
      </c>
      <c r="N232" s="13">
        <f t="shared" si="15"/>
        <v>210.91</v>
      </c>
    </row>
    <row r="233" spans="1:14" s="14" customFormat="1" x14ac:dyDescent="0.2">
      <c r="A233" s="21">
        <v>137</v>
      </c>
      <c r="B233" s="22" t="s">
        <v>307</v>
      </c>
      <c r="C233" s="23" t="s">
        <v>18</v>
      </c>
      <c r="D233" s="24">
        <v>300</v>
      </c>
      <c r="E233" s="25">
        <v>35.521999999999998</v>
      </c>
      <c r="F233" s="24">
        <v>10656.6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14"/>
        <v>35.521999999999998</v>
      </c>
      <c r="N233" s="13">
        <f t="shared" si="15"/>
        <v>10656.6</v>
      </c>
    </row>
    <row r="234" spans="1:14" s="14" customFormat="1" x14ac:dyDescent="0.2">
      <c r="A234" s="21">
        <v>138</v>
      </c>
      <c r="B234" s="22" t="s">
        <v>308</v>
      </c>
      <c r="C234" s="23" t="s">
        <v>18</v>
      </c>
      <c r="D234" s="24">
        <v>1056</v>
      </c>
      <c r="E234" s="25">
        <v>7</v>
      </c>
      <c r="F234" s="24">
        <v>7392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4"/>
        <v>7</v>
      </c>
      <c r="N234" s="13">
        <f t="shared" si="15"/>
        <v>7392</v>
      </c>
    </row>
    <row r="235" spans="1:14" s="14" customFormat="1" x14ac:dyDescent="0.2">
      <c r="A235" s="21">
        <v>139</v>
      </c>
      <c r="B235" s="22" t="s">
        <v>116</v>
      </c>
      <c r="C235" s="23" t="s">
        <v>18</v>
      </c>
      <c r="D235" s="24" t="s">
        <v>309</v>
      </c>
      <c r="E235" s="25">
        <v>23.008000000000003</v>
      </c>
      <c r="F235" s="24">
        <v>6329.71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4"/>
        <v>23.008000000000003</v>
      </c>
      <c r="N235" s="13">
        <f t="shared" si="15"/>
        <v>6329.71</v>
      </c>
    </row>
    <row r="236" spans="1:14" s="14" customFormat="1" x14ac:dyDescent="0.2">
      <c r="A236" s="21">
        <v>140</v>
      </c>
      <c r="B236" s="22" t="s">
        <v>310</v>
      </c>
      <c r="C236" s="23" t="s">
        <v>18</v>
      </c>
      <c r="D236" s="24" t="s">
        <v>311</v>
      </c>
      <c r="E236" s="25">
        <v>21.882000000000001</v>
      </c>
      <c r="F236" s="24">
        <v>8383.26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4"/>
        <v>21.882000000000001</v>
      </c>
      <c r="N236" s="13">
        <f t="shared" si="15"/>
        <v>8383.26</v>
      </c>
    </row>
    <row r="237" spans="1:14" s="14" customFormat="1" x14ac:dyDescent="0.2">
      <c r="A237" s="21">
        <v>141</v>
      </c>
      <c r="B237" s="22" t="s">
        <v>312</v>
      </c>
      <c r="C237" s="23" t="s">
        <v>46</v>
      </c>
      <c r="D237" s="24" t="s">
        <v>313</v>
      </c>
      <c r="E237" s="25">
        <v>27</v>
      </c>
      <c r="F237" s="24">
        <v>1049.6200000000001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4"/>
        <v>27</v>
      </c>
      <c r="N237" s="13">
        <f t="shared" si="15"/>
        <v>1049.6200000000001</v>
      </c>
    </row>
    <row r="238" spans="1:14" s="14" customFormat="1" x14ac:dyDescent="0.2">
      <c r="A238" s="21">
        <v>142</v>
      </c>
      <c r="B238" s="22" t="s">
        <v>314</v>
      </c>
      <c r="C238" s="23" t="s">
        <v>43</v>
      </c>
      <c r="D238" s="24" t="s">
        <v>315</v>
      </c>
      <c r="E238" s="25">
        <v>43</v>
      </c>
      <c r="F238" s="24">
        <v>1163.74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4"/>
        <v>43</v>
      </c>
      <c r="N238" s="13">
        <f t="shared" si="15"/>
        <v>1163.74</v>
      </c>
    </row>
    <row r="239" spans="1:14" s="14" customFormat="1" x14ac:dyDescent="0.2">
      <c r="A239" s="21">
        <v>143</v>
      </c>
      <c r="B239" s="22" t="s">
        <v>316</v>
      </c>
      <c r="C239" s="23" t="s">
        <v>54</v>
      </c>
      <c r="D239" s="24">
        <v>2960</v>
      </c>
      <c r="E239" s="25">
        <v>0.75</v>
      </c>
      <c r="F239" s="24">
        <v>2220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4"/>
        <v>0.75</v>
      </c>
      <c r="N239" s="13">
        <f t="shared" si="15"/>
        <v>2220</v>
      </c>
    </row>
    <row r="240" spans="1:14" s="14" customFormat="1" x14ac:dyDescent="0.2">
      <c r="A240" s="21">
        <v>144</v>
      </c>
      <c r="B240" s="22" t="s">
        <v>317</v>
      </c>
      <c r="C240" s="23" t="s">
        <v>109</v>
      </c>
      <c r="D240" s="24" t="s">
        <v>318</v>
      </c>
      <c r="E240" s="25">
        <v>1</v>
      </c>
      <c r="F240" s="24">
        <v>1556.0700000000002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4"/>
        <v>1</v>
      </c>
      <c r="N240" s="13">
        <f t="shared" si="15"/>
        <v>1556.0700000000002</v>
      </c>
    </row>
    <row r="241" spans="1:14" s="14" customFormat="1" x14ac:dyDescent="0.2">
      <c r="A241" s="21">
        <v>145</v>
      </c>
      <c r="B241" s="22" t="s">
        <v>319</v>
      </c>
      <c r="C241" s="23" t="s">
        <v>43</v>
      </c>
      <c r="D241" s="24">
        <v>45</v>
      </c>
      <c r="E241" s="25">
        <v>10</v>
      </c>
      <c r="F241" s="24">
        <v>450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4"/>
        <v>10</v>
      </c>
      <c r="N241" s="13">
        <f t="shared" si="15"/>
        <v>450</v>
      </c>
    </row>
    <row r="242" spans="1:14" s="14" customFormat="1" x14ac:dyDescent="0.2">
      <c r="A242" s="21">
        <v>146</v>
      </c>
      <c r="B242" s="22" t="s">
        <v>320</v>
      </c>
      <c r="C242" s="23" t="s">
        <v>43</v>
      </c>
      <c r="D242" s="24">
        <v>26</v>
      </c>
      <c r="E242" s="25">
        <v>3</v>
      </c>
      <c r="F242" s="24">
        <v>78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4"/>
        <v>3</v>
      </c>
      <c r="N242" s="13">
        <f t="shared" si="15"/>
        <v>78</v>
      </c>
    </row>
    <row r="243" spans="1:14" s="14" customFormat="1" x14ac:dyDescent="0.2">
      <c r="A243" s="21">
        <v>147</v>
      </c>
      <c r="B243" s="22" t="s">
        <v>321</v>
      </c>
      <c r="C243" s="23" t="s">
        <v>23</v>
      </c>
      <c r="D243" s="24">
        <v>240</v>
      </c>
      <c r="E243" s="25">
        <v>7</v>
      </c>
      <c r="F243" s="24">
        <v>1680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4"/>
        <v>7</v>
      </c>
      <c r="N243" s="13">
        <f t="shared" si="15"/>
        <v>1680</v>
      </c>
    </row>
    <row r="244" spans="1:14" s="14" customFormat="1" x14ac:dyDescent="0.2">
      <c r="A244" s="21">
        <v>148</v>
      </c>
      <c r="B244" s="22" t="s">
        <v>322</v>
      </c>
      <c r="C244" s="23" t="s">
        <v>15</v>
      </c>
      <c r="D244" s="24" t="s">
        <v>323</v>
      </c>
      <c r="E244" s="25">
        <v>5</v>
      </c>
      <c r="F244" s="24">
        <v>1577.6200000000001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4"/>
        <v>5</v>
      </c>
      <c r="N244" s="13">
        <f t="shared" si="15"/>
        <v>1577.6200000000001</v>
      </c>
    </row>
    <row r="245" spans="1:14" s="14" customFormat="1" x14ac:dyDescent="0.2">
      <c r="A245" s="21">
        <v>149</v>
      </c>
      <c r="B245" s="22" t="s">
        <v>324</v>
      </c>
      <c r="C245" s="23" t="s">
        <v>15</v>
      </c>
      <c r="D245" s="24" t="s">
        <v>325</v>
      </c>
      <c r="E245" s="25">
        <v>1</v>
      </c>
      <c r="F245" s="24">
        <v>348.22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4"/>
        <v>1</v>
      </c>
      <c r="N245" s="13">
        <f t="shared" si="15"/>
        <v>348.22</v>
      </c>
    </row>
    <row r="246" spans="1:14" s="14" customFormat="1" x14ac:dyDescent="0.2">
      <c r="A246" s="21">
        <v>150</v>
      </c>
      <c r="B246" s="22" t="s">
        <v>326</v>
      </c>
      <c r="C246" s="23" t="s">
        <v>46</v>
      </c>
      <c r="D246" s="24">
        <v>420</v>
      </c>
      <c r="E246" s="25">
        <v>5</v>
      </c>
      <c r="F246" s="24">
        <v>2100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si="14"/>
        <v>5</v>
      </c>
      <c r="N246" s="13">
        <f t="shared" si="15"/>
        <v>2100</v>
      </c>
    </row>
    <row r="247" spans="1:14" s="14" customFormat="1" x14ac:dyDescent="0.2">
      <c r="A247" s="21">
        <v>151</v>
      </c>
      <c r="B247" s="22" t="s">
        <v>327</v>
      </c>
      <c r="C247" s="23" t="s">
        <v>18</v>
      </c>
      <c r="D247" s="24" t="s">
        <v>328</v>
      </c>
      <c r="E247" s="25">
        <v>0.2</v>
      </c>
      <c r="F247" s="24">
        <v>689.35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si="14"/>
        <v>0.2</v>
      </c>
      <c r="N247" s="13">
        <f t="shared" si="15"/>
        <v>689.35</v>
      </c>
    </row>
    <row r="248" spans="1:14" s="14" customFormat="1" x14ac:dyDescent="0.2">
      <c r="A248" s="21">
        <v>152</v>
      </c>
      <c r="B248" s="22" t="s">
        <v>329</v>
      </c>
      <c r="C248" s="23" t="s">
        <v>15</v>
      </c>
      <c r="D248" s="24">
        <v>170</v>
      </c>
      <c r="E248" s="25">
        <v>1</v>
      </c>
      <c r="F248" s="24">
        <v>170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14"/>
        <v>1</v>
      </c>
      <c r="N248" s="13">
        <f t="shared" si="15"/>
        <v>170</v>
      </c>
    </row>
    <row r="249" spans="1:14" s="14" customFormat="1" x14ac:dyDescent="0.2">
      <c r="A249" s="21">
        <v>153</v>
      </c>
      <c r="B249" s="22" t="s">
        <v>330</v>
      </c>
      <c r="C249" s="23" t="s">
        <v>46</v>
      </c>
      <c r="D249" s="24" t="s">
        <v>331</v>
      </c>
      <c r="E249" s="25">
        <v>5</v>
      </c>
      <c r="F249" s="24">
        <v>408.32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14"/>
        <v>5</v>
      </c>
      <c r="N249" s="13">
        <f t="shared" si="15"/>
        <v>408.32</v>
      </c>
    </row>
    <row r="250" spans="1:14" s="14" customFormat="1" x14ac:dyDescent="0.2">
      <c r="A250" s="21">
        <v>154</v>
      </c>
      <c r="B250" s="22" t="s">
        <v>332</v>
      </c>
      <c r="C250" s="23" t="s">
        <v>46</v>
      </c>
      <c r="D250" s="24" t="s">
        <v>333</v>
      </c>
      <c r="E250" s="25">
        <v>2</v>
      </c>
      <c r="F250" s="24">
        <v>167.91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14"/>
        <v>2</v>
      </c>
      <c r="N250" s="13">
        <f t="shared" si="15"/>
        <v>167.91</v>
      </c>
    </row>
    <row r="251" spans="1:14" s="14" customFormat="1" x14ac:dyDescent="0.2">
      <c r="A251" s="21">
        <v>155</v>
      </c>
      <c r="B251" s="22" t="s">
        <v>334</v>
      </c>
      <c r="C251" s="23" t="s">
        <v>23</v>
      </c>
      <c r="D251" s="24" t="s">
        <v>335</v>
      </c>
      <c r="E251" s="25">
        <v>11</v>
      </c>
      <c r="F251" s="24">
        <v>905.29000000000008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14"/>
        <v>11</v>
      </c>
      <c r="N251" s="13">
        <f t="shared" si="15"/>
        <v>905.29000000000008</v>
      </c>
    </row>
    <row r="252" spans="1:14" s="14" customFormat="1" x14ac:dyDescent="0.2">
      <c r="A252" s="21">
        <v>156</v>
      </c>
      <c r="B252" s="22" t="s">
        <v>336</v>
      </c>
      <c r="C252" s="23" t="s">
        <v>23</v>
      </c>
      <c r="D252" s="24">
        <v>90</v>
      </c>
      <c r="E252" s="25">
        <v>1</v>
      </c>
      <c r="F252" s="24">
        <v>90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14"/>
        <v>1</v>
      </c>
      <c r="N252" s="13">
        <f t="shared" si="15"/>
        <v>90</v>
      </c>
    </row>
    <row r="253" spans="1:14" s="14" customFormat="1" x14ac:dyDescent="0.2">
      <c r="A253" s="21">
        <v>157</v>
      </c>
      <c r="B253" s="22" t="s">
        <v>337</v>
      </c>
      <c r="C253" s="23" t="s">
        <v>15</v>
      </c>
      <c r="D253" s="24" t="s">
        <v>338</v>
      </c>
      <c r="E253" s="25">
        <v>2</v>
      </c>
      <c r="F253" s="24">
        <v>9277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14"/>
        <v>2</v>
      </c>
      <c r="N253" s="13">
        <f t="shared" si="15"/>
        <v>9277</v>
      </c>
    </row>
    <row r="254" spans="1:14" s="14" customFormat="1" x14ac:dyDescent="0.2">
      <c r="A254" s="21">
        <v>158</v>
      </c>
      <c r="B254" s="22" t="s">
        <v>339</v>
      </c>
      <c r="C254" s="23" t="s">
        <v>15</v>
      </c>
      <c r="D254" s="24" t="s">
        <v>340</v>
      </c>
      <c r="E254" s="25">
        <v>1</v>
      </c>
      <c r="F254" s="24">
        <v>126.16000000000001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14"/>
        <v>1</v>
      </c>
      <c r="N254" s="13">
        <f t="shared" si="15"/>
        <v>126.16000000000001</v>
      </c>
    </row>
    <row r="255" spans="1:14" s="14" customFormat="1" x14ac:dyDescent="0.2">
      <c r="A255" s="21">
        <v>159</v>
      </c>
      <c r="B255" s="22" t="s">
        <v>341</v>
      </c>
      <c r="C255" s="23" t="s">
        <v>23</v>
      </c>
      <c r="D255" s="24">
        <v>360</v>
      </c>
      <c r="E255" s="25">
        <v>4</v>
      </c>
      <c r="F255" s="24">
        <v>1440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14"/>
        <v>4</v>
      </c>
      <c r="N255" s="13">
        <f t="shared" si="15"/>
        <v>1440</v>
      </c>
    </row>
    <row r="256" spans="1:14" s="14" customFormat="1" x14ac:dyDescent="0.2">
      <c r="A256" s="21">
        <v>160</v>
      </c>
      <c r="B256" s="22" t="s">
        <v>342</v>
      </c>
      <c r="C256" s="23" t="s">
        <v>343</v>
      </c>
      <c r="D256" s="24" t="s">
        <v>344</v>
      </c>
      <c r="E256" s="25">
        <v>1</v>
      </c>
      <c r="F256" s="24">
        <v>176.63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14"/>
        <v>1</v>
      </c>
      <c r="N256" s="13">
        <f t="shared" si="15"/>
        <v>176.63</v>
      </c>
    </row>
    <row r="257" spans="1:15" s="14" customFormat="1" x14ac:dyDescent="0.2">
      <c r="A257" s="21">
        <v>161</v>
      </c>
      <c r="B257" s="22" t="s">
        <v>345</v>
      </c>
      <c r="C257" s="23" t="s">
        <v>18</v>
      </c>
      <c r="D257" s="24">
        <v>1924</v>
      </c>
      <c r="E257" s="25">
        <v>0.5</v>
      </c>
      <c r="F257" s="24">
        <v>962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ref="M257:M263" si="16">E257</f>
        <v>0.5</v>
      </c>
      <c r="N257" s="13">
        <f t="shared" ref="N257:N263" si="17">F257</f>
        <v>962</v>
      </c>
    </row>
    <row r="258" spans="1:15" s="14" customFormat="1" x14ac:dyDescent="0.2">
      <c r="A258" s="21">
        <v>162</v>
      </c>
      <c r="B258" s="22" t="s">
        <v>346</v>
      </c>
      <c r="C258" s="23" t="s">
        <v>18</v>
      </c>
      <c r="D258" s="24">
        <v>2300</v>
      </c>
      <c r="E258" s="25">
        <v>3.0000000000000002E-2</v>
      </c>
      <c r="F258" s="24">
        <v>69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16"/>
        <v>3.0000000000000002E-2</v>
      </c>
      <c r="N258" s="13">
        <f t="shared" si="17"/>
        <v>69</v>
      </c>
    </row>
    <row r="259" spans="1:15" s="14" customFormat="1" x14ac:dyDescent="0.2">
      <c r="A259" s="21">
        <v>163</v>
      </c>
      <c r="B259" s="22" t="s">
        <v>134</v>
      </c>
      <c r="C259" s="23" t="s">
        <v>46</v>
      </c>
      <c r="D259" s="24" t="s">
        <v>135</v>
      </c>
      <c r="E259" s="25">
        <v>2350</v>
      </c>
      <c r="F259" s="24">
        <v>2185.5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16"/>
        <v>2350</v>
      </c>
      <c r="N259" s="13">
        <f t="shared" si="17"/>
        <v>2185.5</v>
      </c>
    </row>
    <row r="260" spans="1:15" s="14" customFormat="1" x14ac:dyDescent="0.2">
      <c r="A260" s="21">
        <v>164</v>
      </c>
      <c r="B260" s="22" t="s">
        <v>347</v>
      </c>
      <c r="C260" s="23" t="s">
        <v>15</v>
      </c>
      <c r="D260" s="24" t="s">
        <v>348</v>
      </c>
      <c r="E260" s="25">
        <v>250</v>
      </c>
      <c r="F260" s="24">
        <v>652.70000000000005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16"/>
        <v>250</v>
      </c>
      <c r="N260" s="13">
        <f t="shared" si="17"/>
        <v>652.70000000000005</v>
      </c>
    </row>
    <row r="261" spans="1:15" s="14" customFormat="1" x14ac:dyDescent="0.2">
      <c r="A261" s="21">
        <v>165</v>
      </c>
      <c r="B261" s="22" t="s">
        <v>136</v>
      </c>
      <c r="C261" s="23" t="s">
        <v>15</v>
      </c>
      <c r="D261" s="24" t="s">
        <v>349</v>
      </c>
      <c r="E261" s="25">
        <v>369</v>
      </c>
      <c r="F261" s="24">
        <v>772.90000000000009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16"/>
        <v>369</v>
      </c>
      <c r="N261" s="13">
        <f t="shared" si="17"/>
        <v>772.90000000000009</v>
      </c>
    </row>
    <row r="262" spans="1:15" s="14" customFormat="1" x14ac:dyDescent="0.2">
      <c r="A262" s="21">
        <v>166</v>
      </c>
      <c r="B262" s="22" t="s">
        <v>138</v>
      </c>
      <c r="C262" s="23" t="s">
        <v>15</v>
      </c>
      <c r="D262" s="24" t="s">
        <v>350</v>
      </c>
      <c r="E262" s="25">
        <v>306</v>
      </c>
      <c r="F262" s="24">
        <v>350.8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16"/>
        <v>306</v>
      </c>
      <c r="N262" s="13">
        <f t="shared" si="17"/>
        <v>350.8</v>
      </c>
    </row>
    <row r="263" spans="1:15" s="14" customFormat="1" ht="13.5" thickBot="1" x14ac:dyDescent="0.25">
      <c r="A263" s="21">
        <v>167</v>
      </c>
      <c r="B263" s="22" t="s">
        <v>140</v>
      </c>
      <c r="C263" s="23" t="s">
        <v>15</v>
      </c>
      <c r="D263" s="24" t="s">
        <v>351</v>
      </c>
      <c r="E263" s="25">
        <v>10</v>
      </c>
      <c r="F263" s="24">
        <v>15.46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16"/>
        <v>10</v>
      </c>
      <c r="N263" s="13">
        <f t="shared" si="17"/>
        <v>15.46</v>
      </c>
    </row>
    <row r="264" spans="1:15" s="8" customFormat="1" ht="13.5" thickBot="1" x14ac:dyDescent="0.25">
      <c r="A264" s="15"/>
      <c r="B264" s="16"/>
      <c r="C264" s="16"/>
      <c r="D264" s="17"/>
      <c r="E264" s="18">
        <f>SUM(Лист1!M95:M263)</f>
        <v>26768.195</v>
      </c>
      <c r="F264" s="19">
        <f>SUM(Лист1!N95:N263)</f>
        <v>487843.17999999993</v>
      </c>
    </row>
    <row r="265" spans="1:15" s="12" customFormat="1" ht="15" customHeight="1" thickBot="1" x14ac:dyDescent="0.25">
      <c r="A265" s="29" t="s">
        <v>448</v>
      </c>
      <c r="B265" s="10"/>
      <c r="C265" s="10"/>
      <c r="D265" s="10"/>
      <c r="E265" s="11"/>
      <c r="F265" s="10"/>
    </row>
    <row r="266" spans="1:15" s="12" customFormat="1" ht="15" hidden="1" customHeight="1" thickBot="1" x14ac:dyDescent="0.25">
      <c r="A266" s="26"/>
      <c r="B266" s="27"/>
      <c r="C266" s="27"/>
      <c r="D266" s="27"/>
      <c r="E266" s="28"/>
      <c r="F266" s="27"/>
      <c r="O266" s="12" t="s">
        <v>10</v>
      </c>
    </row>
    <row r="267" spans="1:15" s="14" customFormat="1" x14ac:dyDescent="0.2">
      <c r="A267" s="21">
        <v>1</v>
      </c>
      <c r="B267" s="22" t="s">
        <v>352</v>
      </c>
      <c r="C267" s="23" t="s">
        <v>15</v>
      </c>
      <c r="D267" s="24" t="s">
        <v>353</v>
      </c>
      <c r="E267" s="25">
        <v>864</v>
      </c>
      <c r="F267" s="24">
        <v>11750.400000000001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ref="M267:M277" si="18">E267</f>
        <v>864</v>
      </c>
      <c r="N267" s="13">
        <f t="shared" ref="N267:N277" si="19">F267</f>
        <v>11750.400000000001</v>
      </c>
    </row>
    <row r="268" spans="1:15" s="14" customFormat="1" x14ac:dyDescent="0.2">
      <c r="A268" s="21">
        <v>2</v>
      </c>
      <c r="B268" s="22" t="s">
        <v>354</v>
      </c>
      <c r="C268" s="23" t="s">
        <v>15</v>
      </c>
      <c r="D268" s="24" t="s">
        <v>355</v>
      </c>
      <c r="E268" s="25">
        <v>360</v>
      </c>
      <c r="F268" s="24">
        <v>2700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18"/>
        <v>360</v>
      </c>
      <c r="N268" s="13">
        <f t="shared" si="19"/>
        <v>2700</v>
      </c>
    </row>
    <row r="269" spans="1:15" s="14" customFormat="1" x14ac:dyDescent="0.2">
      <c r="A269" s="21">
        <v>3</v>
      </c>
      <c r="B269" s="22" t="s">
        <v>356</v>
      </c>
      <c r="C269" s="23" t="s">
        <v>15</v>
      </c>
      <c r="D269" s="24" t="s">
        <v>357</v>
      </c>
      <c r="E269" s="25">
        <v>1080</v>
      </c>
      <c r="F269" s="24">
        <v>9180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18"/>
        <v>1080</v>
      </c>
      <c r="N269" s="13">
        <f t="shared" si="19"/>
        <v>9180</v>
      </c>
    </row>
    <row r="270" spans="1:15" s="14" customFormat="1" ht="25.5" x14ac:dyDescent="0.2">
      <c r="A270" s="21">
        <v>4</v>
      </c>
      <c r="B270" s="22" t="s">
        <v>358</v>
      </c>
      <c r="C270" s="23" t="s">
        <v>15</v>
      </c>
      <c r="D270" s="24" t="s">
        <v>359</v>
      </c>
      <c r="E270" s="25">
        <v>1800</v>
      </c>
      <c r="F270" s="24">
        <v>43560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18"/>
        <v>1800</v>
      </c>
      <c r="N270" s="13">
        <f t="shared" si="19"/>
        <v>43560</v>
      </c>
    </row>
    <row r="271" spans="1:15" s="14" customFormat="1" x14ac:dyDescent="0.2">
      <c r="A271" s="21">
        <v>5</v>
      </c>
      <c r="B271" s="22" t="s">
        <v>360</v>
      </c>
      <c r="C271" s="23" t="s">
        <v>15</v>
      </c>
      <c r="D271" s="24" t="s">
        <v>361</v>
      </c>
      <c r="E271" s="25">
        <v>1496</v>
      </c>
      <c r="F271" s="24">
        <v>35933.919999999998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18"/>
        <v>1496</v>
      </c>
      <c r="N271" s="13">
        <f t="shared" si="19"/>
        <v>35933.919999999998</v>
      </c>
    </row>
    <row r="272" spans="1:15" s="14" customFormat="1" x14ac:dyDescent="0.2">
      <c r="A272" s="21">
        <v>6</v>
      </c>
      <c r="B272" s="22" t="s">
        <v>362</v>
      </c>
      <c r="C272" s="23" t="s">
        <v>15</v>
      </c>
      <c r="D272" s="24" t="s">
        <v>363</v>
      </c>
      <c r="E272" s="25">
        <v>1210</v>
      </c>
      <c r="F272" s="24">
        <v>17920.100000000002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18"/>
        <v>1210</v>
      </c>
      <c r="N272" s="13">
        <f t="shared" si="19"/>
        <v>17920.100000000002</v>
      </c>
    </row>
    <row r="273" spans="1:15" s="14" customFormat="1" x14ac:dyDescent="0.2">
      <c r="A273" s="21">
        <v>7</v>
      </c>
      <c r="B273" s="22" t="s">
        <v>364</v>
      </c>
      <c r="C273" s="23" t="s">
        <v>15</v>
      </c>
      <c r="D273" s="24" t="s">
        <v>365</v>
      </c>
      <c r="E273" s="25">
        <v>114</v>
      </c>
      <c r="F273" s="24">
        <v>2186.52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si="18"/>
        <v>114</v>
      </c>
      <c r="N273" s="13">
        <f t="shared" si="19"/>
        <v>2186.52</v>
      </c>
    </row>
    <row r="274" spans="1:15" s="14" customFormat="1" x14ac:dyDescent="0.2">
      <c r="A274" s="21">
        <v>8</v>
      </c>
      <c r="B274" s="22" t="s">
        <v>366</v>
      </c>
      <c r="C274" s="23" t="s">
        <v>15</v>
      </c>
      <c r="D274" s="24" t="s">
        <v>367</v>
      </c>
      <c r="E274" s="25">
        <v>330</v>
      </c>
      <c r="F274" s="24">
        <v>8349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si="18"/>
        <v>330</v>
      </c>
      <c r="N274" s="13">
        <f t="shared" si="19"/>
        <v>8349</v>
      </c>
    </row>
    <row r="275" spans="1:15" s="14" customFormat="1" x14ac:dyDescent="0.2">
      <c r="A275" s="21">
        <v>9</v>
      </c>
      <c r="B275" s="22" t="s">
        <v>368</v>
      </c>
      <c r="C275" s="23" t="s">
        <v>15</v>
      </c>
      <c r="D275" s="24" t="s">
        <v>369</v>
      </c>
      <c r="E275" s="25">
        <v>4440</v>
      </c>
      <c r="F275" s="24">
        <v>102270.56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18"/>
        <v>4440</v>
      </c>
      <c r="N275" s="13">
        <f t="shared" si="19"/>
        <v>102270.56</v>
      </c>
    </row>
    <row r="276" spans="1:15" s="14" customFormat="1" x14ac:dyDescent="0.2">
      <c r="A276" s="21">
        <v>10</v>
      </c>
      <c r="B276" s="22" t="s">
        <v>370</v>
      </c>
      <c r="C276" s="23" t="s">
        <v>15</v>
      </c>
      <c r="D276" s="24" t="s">
        <v>371</v>
      </c>
      <c r="E276" s="25">
        <v>3880</v>
      </c>
      <c r="F276" s="24">
        <v>88504.680000000008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18"/>
        <v>3880</v>
      </c>
      <c r="N276" s="13">
        <f t="shared" si="19"/>
        <v>88504.680000000008</v>
      </c>
    </row>
    <row r="277" spans="1:15" s="14" customFormat="1" ht="13.5" thickBot="1" x14ac:dyDescent="0.25">
      <c r="A277" s="21">
        <v>11</v>
      </c>
      <c r="B277" s="22" t="s">
        <v>372</v>
      </c>
      <c r="C277" s="23" t="s">
        <v>15</v>
      </c>
      <c r="D277" s="24" t="s">
        <v>373</v>
      </c>
      <c r="E277" s="25">
        <v>820</v>
      </c>
      <c r="F277" s="24">
        <v>4772.3900000000003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18"/>
        <v>820</v>
      </c>
      <c r="N277" s="13">
        <f t="shared" si="19"/>
        <v>4772.3900000000003</v>
      </c>
    </row>
    <row r="278" spans="1:15" s="8" customFormat="1" ht="13.5" thickBot="1" x14ac:dyDescent="0.25">
      <c r="A278" s="15"/>
      <c r="B278" s="16"/>
      <c r="C278" s="16"/>
      <c r="D278" s="17"/>
      <c r="E278" s="18">
        <f>SUM(Лист1!M265:M277)</f>
        <v>16394</v>
      </c>
      <c r="F278" s="19">
        <f>SUM(Лист1!N265:N277)</f>
        <v>327127.57</v>
      </c>
    </row>
    <row r="279" spans="1:15" s="12" customFormat="1" ht="15" customHeight="1" thickBot="1" x14ac:dyDescent="0.25">
      <c r="A279" s="29" t="s">
        <v>449</v>
      </c>
      <c r="B279" s="10"/>
      <c r="C279" s="10"/>
      <c r="D279" s="10"/>
      <c r="E279" s="11"/>
      <c r="F279" s="10"/>
    </row>
    <row r="280" spans="1:15" s="12" customFormat="1" ht="15" hidden="1" customHeight="1" thickBot="1" x14ac:dyDescent="0.25">
      <c r="A280" s="26"/>
      <c r="B280" s="27"/>
      <c r="C280" s="27"/>
      <c r="D280" s="27"/>
      <c r="E280" s="28"/>
      <c r="F280" s="27"/>
      <c r="O280" s="12" t="s">
        <v>10</v>
      </c>
    </row>
    <row r="281" spans="1:15" s="14" customFormat="1" ht="25.5" x14ac:dyDescent="0.2">
      <c r="A281" s="21">
        <v>1</v>
      </c>
      <c r="B281" s="22" t="s">
        <v>374</v>
      </c>
      <c r="C281" s="23" t="s">
        <v>126</v>
      </c>
      <c r="D281" s="24" t="s">
        <v>375</v>
      </c>
      <c r="E281" s="25">
        <v>10</v>
      </c>
      <c r="F281" s="24">
        <v>170.6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 t="shared" ref="M281:N288" si="20">E281</f>
        <v>10</v>
      </c>
      <c r="N281" s="13">
        <f t="shared" si="20"/>
        <v>170.6</v>
      </c>
    </row>
    <row r="282" spans="1:15" s="14" customFormat="1" ht="16.5" customHeight="1" x14ac:dyDescent="0.2">
      <c r="A282" s="21">
        <v>2</v>
      </c>
      <c r="B282" s="22" t="s">
        <v>376</v>
      </c>
      <c r="C282" s="23" t="s">
        <v>126</v>
      </c>
      <c r="D282" s="24" t="s">
        <v>377</v>
      </c>
      <c r="E282" s="25">
        <v>40</v>
      </c>
      <c r="F282" s="24">
        <v>1178.8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si="20"/>
        <v>40</v>
      </c>
      <c r="N282" s="13">
        <f t="shared" si="20"/>
        <v>1178.8</v>
      </c>
    </row>
    <row r="283" spans="1:15" s="14" customFormat="1" x14ac:dyDescent="0.2">
      <c r="A283" s="21">
        <v>3</v>
      </c>
      <c r="B283" s="22" t="s">
        <v>378</v>
      </c>
      <c r="C283" s="23" t="s">
        <v>126</v>
      </c>
      <c r="D283" s="24" t="s">
        <v>379</v>
      </c>
      <c r="E283" s="25">
        <v>193</v>
      </c>
      <c r="F283" s="24">
        <v>18111.120000000003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20"/>
        <v>193</v>
      </c>
      <c r="N283" s="13">
        <f t="shared" si="20"/>
        <v>18111.120000000003</v>
      </c>
    </row>
    <row r="284" spans="1:15" s="14" customFormat="1" ht="25.5" x14ac:dyDescent="0.2">
      <c r="A284" s="21">
        <v>4</v>
      </c>
      <c r="B284" s="22" t="s">
        <v>380</v>
      </c>
      <c r="C284" s="23" t="s">
        <v>15</v>
      </c>
      <c r="D284" s="24"/>
      <c r="E284" s="25">
        <v>1</v>
      </c>
      <c r="F284" s="24"/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20"/>
        <v>1</v>
      </c>
      <c r="N284" s="13">
        <f t="shared" si="20"/>
        <v>0</v>
      </c>
    </row>
    <row r="285" spans="1:15" s="14" customFormat="1" ht="25.5" x14ac:dyDescent="0.2">
      <c r="A285" s="21">
        <v>5</v>
      </c>
      <c r="B285" s="22" t="s">
        <v>381</v>
      </c>
      <c r="C285" s="23" t="s">
        <v>126</v>
      </c>
      <c r="D285" s="24" t="s">
        <v>382</v>
      </c>
      <c r="E285" s="25">
        <v>100</v>
      </c>
      <c r="F285" s="24">
        <v>8942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20"/>
        <v>100</v>
      </c>
      <c r="N285" s="13">
        <f t="shared" si="20"/>
        <v>8942</v>
      </c>
    </row>
    <row r="286" spans="1:15" s="14" customFormat="1" ht="38.25" x14ac:dyDescent="0.2">
      <c r="A286" s="21">
        <v>6</v>
      </c>
      <c r="B286" s="22" t="s">
        <v>383</v>
      </c>
      <c r="C286" s="23" t="s">
        <v>126</v>
      </c>
      <c r="D286" s="24" t="s">
        <v>384</v>
      </c>
      <c r="E286" s="25">
        <v>70</v>
      </c>
      <c r="F286" s="24">
        <v>5863.2000000000007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20"/>
        <v>70</v>
      </c>
      <c r="N286" s="13">
        <f t="shared" si="20"/>
        <v>5863.2000000000007</v>
      </c>
    </row>
    <row r="287" spans="1:15" s="14" customFormat="1" x14ac:dyDescent="0.2">
      <c r="A287" s="21">
        <v>7</v>
      </c>
      <c r="B287" s="22" t="s">
        <v>385</v>
      </c>
      <c r="C287" s="23" t="s">
        <v>46</v>
      </c>
      <c r="D287" s="24" t="s">
        <v>386</v>
      </c>
      <c r="E287" s="25">
        <v>6746</v>
      </c>
      <c r="F287" s="24">
        <v>18281.66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20"/>
        <v>6746</v>
      </c>
      <c r="N287" s="13">
        <f t="shared" si="20"/>
        <v>18281.66</v>
      </c>
    </row>
    <row r="288" spans="1:15" s="14" customFormat="1" ht="13.5" thickBot="1" x14ac:dyDescent="0.25">
      <c r="A288" s="21">
        <v>8</v>
      </c>
      <c r="B288" s="22" t="s">
        <v>387</v>
      </c>
      <c r="C288" s="23" t="s">
        <v>15</v>
      </c>
      <c r="D288" s="24" t="s">
        <v>388</v>
      </c>
      <c r="E288" s="25">
        <v>295</v>
      </c>
      <c r="F288" s="24">
        <v>209.45000000000002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 t="shared" si="20"/>
        <v>295</v>
      </c>
      <c r="N288" s="13">
        <f t="shared" si="20"/>
        <v>209.45000000000002</v>
      </c>
    </row>
    <row r="289" spans="1:15" s="8" customFormat="1" ht="13.5" thickBot="1" x14ac:dyDescent="0.25">
      <c r="A289" s="15"/>
      <c r="B289" s="16"/>
      <c r="C289" s="16"/>
      <c r="D289" s="17"/>
      <c r="E289" s="18">
        <f>SUM(Лист1!M279:M288)</f>
        <v>7455</v>
      </c>
      <c r="F289" s="19">
        <f>SUM(Лист1!N279:N288)</f>
        <v>52756.83</v>
      </c>
    </row>
    <row r="290" spans="1:15" s="12" customFormat="1" ht="15" customHeight="1" thickBot="1" x14ac:dyDescent="0.25">
      <c r="A290" s="29" t="s">
        <v>450</v>
      </c>
      <c r="B290" s="10"/>
      <c r="C290" s="10"/>
      <c r="D290" s="10"/>
      <c r="E290" s="11"/>
      <c r="F290" s="10"/>
    </row>
    <row r="291" spans="1:15" s="12" customFormat="1" ht="15" hidden="1" customHeight="1" thickBot="1" x14ac:dyDescent="0.25">
      <c r="A291" s="26"/>
      <c r="B291" s="27"/>
      <c r="C291" s="27"/>
      <c r="D291" s="27"/>
      <c r="E291" s="28"/>
      <c r="F291" s="27"/>
      <c r="O291" s="12" t="s">
        <v>10</v>
      </c>
    </row>
    <row r="292" spans="1:15" s="14" customFormat="1" ht="25.5" x14ac:dyDescent="0.2">
      <c r="A292" s="21">
        <v>1</v>
      </c>
      <c r="B292" s="22" t="s">
        <v>389</v>
      </c>
      <c r="C292" s="23" t="s">
        <v>126</v>
      </c>
      <c r="D292" s="24" t="s">
        <v>390</v>
      </c>
      <c r="E292" s="25">
        <v>76</v>
      </c>
      <c r="F292" s="24">
        <v>7781.64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 t="shared" ref="M292:M306" si="21">E292</f>
        <v>76</v>
      </c>
      <c r="N292" s="13">
        <f t="shared" ref="N292:N306" si="22">F292</f>
        <v>7781.64</v>
      </c>
    </row>
    <row r="293" spans="1:15" s="14" customFormat="1" ht="25.5" x14ac:dyDescent="0.2">
      <c r="A293" s="21">
        <v>2</v>
      </c>
      <c r="B293" s="22" t="s">
        <v>391</v>
      </c>
      <c r="C293" s="23" t="s">
        <v>126</v>
      </c>
      <c r="D293" s="24" t="s">
        <v>392</v>
      </c>
      <c r="E293" s="25">
        <v>260</v>
      </c>
      <c r="F293" s="24">
        <v>1796.99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 t="shared" si="21"/>
        <v>260</v>
      </c>
      <c r="N293" s="13">
        <f t="shared" si="22"/>
        <v>1796.99</v>
      </c>
    </row>
    <row r="294" spans="1:15" s="14" customFormat="1" ht="25.5" x14ac:dyDescent="0.2">
      <c r="A294" s="21">
        <v>3</v>
      </c>
      <c r="B294" s="22" t="s">
        <v>393</v>
      </c>
      <c r="C294" s="23" t="s">
        <v>126</v>
      </c>
      <c r="D294" s="24">
        <v>234</v>
      </c>
      <c r="E294" s="25">
        <v>114</v>
      </c>
      <c r="F294" s="24">
        <v>26676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 t="shared" si="21"/>
        <v>114</v>
      </c>
      <c r="N294" s="13">
        <f t="shared" si="22"/>
        <v>26676</v>
      </c>
    </row>
    <row r="295" spans="1:15" s="14" customFormat="1" ht="25.5" x14ac:dyDescent="0.2">
      <c r="A295" s="21">
        <v>4</v>
      </c>
      <c r="B295" s="22" t="s">
        <v>394</v>
      </c>
      <c r="C295" s="23" t="s">
        <v>15</v>
      </c>
      <c r="D295" s="24" t="s">
        <v>395</v>
      </c>
      <c r="E295" s="25">
        <v>53</v>
      </c>
      <c r="F295" s="24">
        <v>5.3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si="21"/>
        <v>53</v>
      </c>
      <c r="N295" s="13">
        <f t="shared" si="22"/>
        <v>5.3</v>
      </c>
    </row>
    <row r="296" spans="1:15" s="14" customFormat="1" x14ac:dyDescent="0.2">
      <c r="A296" s="21">
        <v>5</v>
      </c>
      <c r="B296" s="22" t="s">
        <v>396</v>
      </c>
      <c r="C296" s="23" t="s">
        <v>46</v>
      </c>
      <c r="D296" s="24" t="s">
        <v>397</v>
      </c>
      <c r="E296" s="25">
        <v>113</v>
      </c>
      <c r="F296" s="24">
        <v>347.63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 t="shared" si="21"/>
        <v>113</v>
      </c>
      <c r="N296" s="13">
        <f t="shared" si="22"/>
        <v>347.63</v>
      </c>
    </row>
    <row r="297" spans="1:15" s="14" customFormat="1" ht="25.5" x14ac:dyDescent="0.2">
      <c r="A297" s="21">
        <v>6</v>
      </c>
      <c r="B297" s="22" t="s">
        <v>398</v>
      </c>
      <c r="C297" s="23" t="s">
        <v>15</v>
      </c>
      <c r="D297" s="24" t="s">
        <v>399</v>
      </c>
      <c r="E297" s="25">
        <v>1</v>
      </c>
      <c r="F297" s="24">
        <v>1017.0300000000001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si="21"/>
        <v>1</v>
      </c>
      <c r="N297" s="13">
        <f t="shared" si="22"/>
        <v>1017.0300000000001</v>
      </c>
    </row>
    <row r="298" spans="1:15" s="14" customFormat="1" ht="14.25" customHeight="1" x14ac:dyDescent="0.2">
      <c r="A298" s="21">
        <v>7</v>
      </c>
      <c r="B298" s="22" t="s">
        <v>400</v>
      </c>
      <c r="C298" s="23" t="s">
        <v>126</v>
      </c>
      <c r="D298" s="24" t="s">
        <v>401</v>
      </c>
      <c r="E298" s="25">
        <v>530</v>
      </c>
      <c r="F298" s="24">
        <v>3746.28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21"/>
        <v>530</v>
      </c>
      <c r="N298" s="13">
        <f t="shared" si="22"/>
        <v>3746.28</v>
      </c>
    </row>
    <row r="299" spans="1:15" s="14" customFormat="1" x14ac:dyDescent="0.2">
      <c r="A299" s="21">
        <v>8</v>
      </c>
      <c r="B299" s="22" t="s">
        <v>402</v>
      </c>
      <c r="C299" s="23" t="s">
        <v>15</v>
      </c>
      <c r="D299" s="24" t="s">
        <v>403</v>
      </c>
      <c r="E299" s="25">
        <v>7</v>
      </c>
      <c r="F299" s="24">
        <v>806.54000000000008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21"/>
        <v>7</v>
      </c>
      <c r="N299" s="13">
        <f t="shared" si="22"/>
        <v>806.54000000000008</v>
      </c>
    </row>
    <row r="300" spans="1:15" s="14" customFormat="1" x14ac:dyDescent="0.2">
      <c r="A300" s="21">
        <v>9</v>
      </c>
      <c r="B300" s="22" t="s">
        <v>404</v>
      </c>
      <c r="C300" s="23" t="s">
        <v>15</v>
      </c>
      <c r="D300" s="24" t="s">
        <v>405</v>
      </c>
      <c r="E300" s="25">
        <v>7</v>
      </c>
      <c r="F300" s="24">
        <v>11325.230000000001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21"/>
        <v>7</v>
      </c>
      <c r="N300" s="13">
        <f t="shared" si="22"/>
        <v>11325.230000000001</v>
      </c>
    </row>
    <row r="301" spans="1:15" s="14" customFormat="1" x14ac:dyDescent="0.2">
      <c r="A301" s="21">
        <v>10</v>
      </c>
      <c r="B301" s="22" t="s">
        <v>406</v>
      </c>
      <c r="C301" s="23" t="s">
        <v>23</v>
      </c>
      <c r="D301" s="24" t="s">
        <v>407</v>
      </c>
      <c r="E301" s="25">
        <v>114</v>
      </c>
      <c r="F301" s="24">
        <v>4.5600000000000005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 t="shared" si="21"/>
        <v>114</v>
      </c>
      <c r="N301" s="13">
        <f t="shared" si="22"/>
        <v>4.5600000000000005</v>
      </c>
    </row>
    <row r="302" spans="1:15" s="14" customFormat="1" x14ac:dyDescent="0.2">
      <c r="A302" s="21">
        <v>11</v>
      </c>
      <c r="B302" s="22" t="s">
        <v>408</v>
      </c>
      <c r="C302" s="23" t="s">
        <v>46</v>
      </c>
      <c r="D302" s="24" t="s">
        <v>409</v>
      </c>
      <c r="E302" s="25">
        <v>34</v>
      </c>
      <c r="F302" s="24">
        <v>1548.73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 t="shared" si="21"/>
        <v>34</v>
      </c>
      <c r="N302" s="13">
        <f t="shared" si="22"/>
        <v>1548.73</v>
      </c>
    </row>
    <row r="303" spans="1:15" s="14" customFormat="1" ht="25.5" x14ac:dyDescent="0.2">
      <c r="A303" s="21">
        <v>12</v>
      </c>
      <c r="B303" s="22" t="s">
        <v>410</v>
      </c>
      <c r="C303" s="23" t="s">
        <v>46</v>
      </c>
      <c r="D303" s="24" t="s">
        <v>411</v>
      </c>
      <c r="E303" s="25">
        <v>137</v>
      </c>
      <c r="F303" s="24">
        <v>230.67000000000002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 t="shared" si="21"/>
        <v>137</v>
      </c>
      <c r="N303" s="13">
        <f t="shared" si="22"/>
        <v>230.67000000000002</v>
      </c>
    </row>
    <row r="304" spans="1:15" s="14" customFormat="1" ht="25.5" x14ac:dyDescent="0.2">
      <c r="A304" s="21">
        <v>13</v>
      </c>
      <c r="B304" s="22" t="s">
        <v>412</v>
      </c>
      <c r="C304" s="23" t="s">
        <v>15</v>
      </c>
      <c r="D304" s="24" t="s">
        <v>413</v>
      </c>
      <c r="E304" s="25">
        <v>52</v>
      </c>
      <c r="F304" s="24">
        <v>608.4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si="21"/>
        <v>52</v>
      </c>
      <c r="N304" s="13">
        <f t="shared" si="22"/>
        <v>608.4</v>
      </c>
    </row>
    <row r="305" spans="1:15" s="14" customFormat="1" ht="25.5" x14ac:dyDescent="0.2">
      <c r="A305" s="21">
        <v>14</v>
      </c>
      <c r="B305" s="22" t="s">
        <v>414</v>
      </c>
      <c r="C305" s="23" t="s">
        <v>15</v>
      </c>
      <c r="D305" s="24" t="s">
        <v>413</v>
      </c>
      <c r="E305" s="25">
        <v>44</v>
      </c>
      <c r="F305" s="24">
        <v>514.80000000000007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 t="shared" si="21"/>
        <v>44</v>
      </c>
      <c r="N305" s="13">
        <f t="shared" si="22"/>
        <v>514.80000000000007</v>
      </c>
    </row>
    <row r="306" spans="1:15" s="14" customFormat="1" ht="26.25" thickBot="1" x14ac:dyDescent="0.25">
      <c r="A306" s="21">
        <v>15</v>
      </c>
      <c r="B306" s="22" t="s">
        <v>415</v>
      </c>
      <c r="C306" s="23" t="s">
        <v>15</v>
      </c>
      <c r="D306" s="24" t="s">
        <v>416</v>
      </c>
      <c r="E306" s="25">
        <v>16</v>
      </c>
      <c r="F306" s="24">
        <v>331.2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 t="shared" si="21"/>
        <v>16</v>
      </c>
      <c r="N306" s="13">
        <f t="shared" si="22"/>
        <v>331.2</v>
      </c>
    </row>
    <row r="307" spans="1:15" s="8" customFormat="1" ht="13.5" thickBot="1" x14ac:dyDescent="0.25">
      <c r="A307" s="15"/>
      <c r="B307" s="16"/>
      <c r="C307" s="16"/>
      <c r="D307" s="17"/>
      <c r="E307" s="18">
        <f>SUM(Лист1!M290:M306)</f>
        <v>1558</v>
      </c>
      <c r="F307" s="19">
        <f>SUM(Лист1!N290:N306)</f>
        <v>56741.000000000007</v>
      </c>
    </row>
    <row r="308" spans="1:15" s="12" customFormat="1" ht="15" customHeight="1" thickBot="1" x14ac:dyDescent="0.25">
      <c r="A308" s="29" t="s">
        <v>451</v>
      </c>
      <c r="B308" s="10"/>
      <c r="C308" s="10"/>
      <c r="D308" s="10"/>
      <c r="E308" s="11"/>
      <c r="F308" s="10"/>
    </row>
    <row r="309" spans="1:15" s="12" customFormat="1" ht="15" hidden="1" customHeight="1" thickBot="1" x14ac:dyDescent="0.25">
      <c r="A309" s="26"/>
      <c r="B309" s="27"/>
      <c r="C309" s="27"/>
      <c r="D309" s="27"/>
      <c r="E309" s="28"/>
      <c r="F309" s="27"/>
      <c r="O309" s="12" t="s">
        <v>10</v>
      </c>
    </row>
    <row r="310" spans="1:15" s="14" customFormat="1" x14ac:dyDescent="0.2">
      <c r="A310" s="21">
        <v>1</v>
      </c>
      <c r="B310" s="22" t="s">
        <v>417</v>
      </c>
      <c r="C310" s="23" t="s">
        <v>28</v>
      </c>
      <c r="D310" s="24">
        <v>1</v>
      </c>
      <c r="E310" s="25">
        <v>300</v>
      </c>
      <c r="F310" s="24">
        <v>300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 t="shared" ref="M310:N315" si="23">E310</f>
        <v>300</v>
      </c>
      <c r="N310" s="13">
        <f t="shared" si="23"/>
        <v>300</v>
      </c>
    </row>
    <row r="311" spans="1:15" s="14" customFormat="1" x14ac:dyDescent="0.2">
      <c r="A311" s="21">
        <v>2</v>
      </c>
      <c r="B311" s="22" t="s">
        <v>418</v>
      </c>
      <c r="C311" s="23" t="s">
        <v>18</v>
      </c>
      <c r="D311" s="24">
        <v>50</v>
      </c>
      <c r="E311" s="25">
        <v>2.1100000000000003</v>
      </c>
      <c r="F311" s="24">
        <v>105.5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si="23"/>
        <v>2.1100000000000003</v>
      </c>
      <c r="N311" s="13">
        <f t="shared" si="23"/>
        <v>105.5</v>
      </c>
    </row>
    <row r="312" spans="1:15" s="14" customFormat="1" x14ac:dyDescent="0.2">
      <c r="A312" s="21">
        <v>3</v>
      </c>
      <c r="B312" s="22" t="s">
        <v>419</v>
      </c>
      <c r="C312" s="23" t="s">
        <v>15</v>
      </c>
      <c r="D312" s="24"/>
      <c r="E312" s="25">
        <v>30</v>
      </c>
      <c r="F312" s="24"/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3"/>
        <v>30</v>
      </c>
      <c r="N312" s="13">
        <f t="shared" si="23"/>
        <v>0</v>
      </c>
    </row>
    <row r="313" spans="1:15" s="14" customFormat="1" x14ac:dyDescent="0.2">
      <c r="A313" s="21">
        <v>4</v>
      </c>
      <c r="B313" s="22" t="s">
        <v>420</v>
      </c>
      <c r="C313" s="23" t="s">
        <v>129</v>
      </c>
      <c r="D313" s="24">
        <v>20</v>
      </c>
      <c r="E313" s="25">
        <v>25</v>
      </c>
      <c r="F313" s="24">
        <v>500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3"/>
        <v>25</v>
      </c>
      <c r="N313" s="13">
        <f t="shared" si="23"/>
        <v>500</v>
      </c>
    </row>
    <row r="314" spans="1:15" s="14" customFormat="1" x14ac:dyDescent="0.2">
      <c r="A314" s="21">
        <v>5</v>
      </c>
      <c r="B314" s="22" t="s">
        <v>307</v>
      </c>
      <c r="C314" s="23" t="s">
        <v>54</v>
      </c>
      <c r="D314" s="24">
        <v>50</v>
      </c>
      <c r="E314" s="25">
        <v>20</v>
      </c>
      <c r="F314" s="24">
        <v>1000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3"/>
        <v>20</v>
      </c>
      <c r="N314" s="13">
        <f t="shared" si="23"/>
        <v>1000</v>
      </c>
    </row>
    <row r="315" spans="1:15" s="14" customFormat="1" ht="13.5" thickBot="1" x14ac:dyDescent="0.25">
      <c r="A315" s="21">
        <v>6</v>
      </c>
      <c r="B315" s="22" t="s">
        <v>421</v>
      </c>
      <c r="C315" s="23" t="s">
        <v>46</v>
      </c>
      <c r="D315" s="24"/>
      <c r="E315" s="25">
        <v>418</v>
      </c>
      <c r="F315" s="24"/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3"/>
        <v>418</v>
      </c>
      <c r="N315" s="13">
        <f t="shared" si="23"/>
        <v>0</v>
      </c>
    </row>
    <row r="316" spans="1:15" s="8" customFormat="1" ht="13.5" thickBot="1" x14ac:dyDescent="0.25">
      <c r="A316" s="15"/>
      <c r="B316" s="16"/>
      <c r="C316" s="16"/>
      <c r="D316" s="17"/>
      <c r="E316" s="18">
        <f>SUM(Лист1!M308:M315)</f>
        <v>795.11</v>
      </c>
      <c r="F316" s="19">
        <f>SUM(Лист1!N308:N315)</f>
        <v>1905.5</v>
      </c>
    </row>
    <row r="317" spans="1:15" s="12" customFormat="1" ht="15" customHeight="1" thickBot="1" x14ac:dyDescent="0.25">
      <c r="A317" s="29" t="s">
        <v>452</v>
      </c>
      <c r="B317" s="10"/>
      <c r="C317" s="10"/>
      <c r="D317" s="10"/>
      <c r="E317" s="11"/>
      <c r="F317" s="10"/>
    </row>
    <row r="318" spans="1:15" s="12" customFormat="1" ht="15" hidden="1" customHeight="1" thickBot="1" x14ac:dyDescent="0.25">
      <c r="A318" s="26"/>
      <c r="B318" s="27"/>
      <c r="C318" s="27"/>
      <c r="D318" s="27"/>
      <c r="E318" s="28"/>
      <c r="F318" s="27"/>
      <c r="O318" s="12" t="s">
        <v>10</v>
      </c>
    </row>
    <row r="319" spans="1:15" s="14" customFormat="1" ht="25.5" x14ac:dyDescent="0.2">
      <c r="A319" s="21">
        <v>1</v>
      </c>
      <c r="B319" s="22" t="s">
        <v>422</v>
      </c>
      <c r="C319" s="23" t="s">
        <v>23</v>
      </c>
      <c r="D319" s="24" t="s">
        <v>423</v>
      </c>
      <c r="E319" s="25">
        <v>7</v>
      </c>
      <c r="F319" s="24">
        <v>7298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 t="shared" ref="M319:M331" si="24">E319</f>
        <v>7</v>
      </c>
      <c r="N319" s="13">
        <f t="shared" ref="N319:N331" si="25">F319</f>
        <v>7298</v>
      </c>
    </row>
    <row r="320" spans="1:15" s="14" customFormat="1" ht="25.5" x14ac:dyDescent="0.2">
      <c r="A320" s="21">
        <v>2</v>
      </c>
      <c r="B320" s="22" t="s">
        <v>424</v>
      </c>
      <c r="C320" s="23" t="s">
        <v>109</v>
      </c>
      <c r="D320" s="24" t="s">
        <v>425</v>
      </c>
      <c r="E320" s="25">
        <v>2</v>
      </c>
      <c r="F320" s="24">
        <v>658.24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si="24"/>
        <v>2</v>
      </c>
      <c r="N320" s="13">
        <f t="shared" si="25"/>
        <v>658.24</v>
      </c>
    </row>
    <row r="321" spans="1:15" s="14" customFormat="1" x14ac:dyDescent="0.2">
      <c r="A321" s="21">
        <v>3</v>
      </c>
      <c r="B321" s="22" t="s">
        <v>426</v>
      </c>
      <c r="C321" s="23" t="s">
        <v>15</v>
      </c>
      <c r="D321" s="24">
        <v>74</v>
      </c>
      <c r="E321" s="25">
        <v>5</v>
      </c>
      <c r="F321" s="24">
        <v>370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 t="shared" si="24"/>
        <v>5</v>
      </c>
      <c r="N321" s="13">
        <f t="shared" si="25"/>
        <v>370</v>
      </c>
    </row>
    <row r="322" spans="1:15" s="14" customFormat="1" ht="25.5" x14ac:dyDescent="0.2">
      <c r="A322" s="21">
        <v>4</v>
      </c>
      <c r="B322" s="22" t="s">
        <v>380</v>
      </c>
      <c r="C322" s="23" t="s">
        <v>15</v>
      </c>
      <c r="D322" s="24" t="s">
        <v>427</v>
      </c>
      <c r="E322" s="25">
        <v>15</v>
      </c>
      <c r="F322" s="24">
        <v>321.86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 t="shared" si="24"/>
        <v>15</v>
      </c>
      <c r="N322" s="13">
        <f t="shared" si="25"/>
        <v>321.86</v>
      </c>
    </row>
    <row r="323" spans="1:15" s="14" customFormat="1" x14ac:dyDescent="0.2">
      <c r="A323" s="21">
        <v>5</v>
      </c>
      <c r="B323" s="22" t="s">
        <v>428</v>
      </c>
      <c r="C323" s="23" t="s">
        <v>15</v>
      </c>
      <c r="D323" s="24">
        <v>46</v>
      </c>
      <c r="E323" s="25">
        <v>3000</v>
      </c>
      <c r="F323" s="24">
        <v>138000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 t="shared" si="24"/>
        <v>3000</v>
      </c>
      <c r="N323" s="13">
        <f t="shared" si="25"/>
        <v>138000</v>
      </c>
    </row>
    <row r="324" spans="1:15" s="14" customFormat="1" x14ac:dyDescent="0.2">
      <c r="A324" s="21">
        <v>6</v>
      </c>
      <c r="B324" s="22" t="s">
        <v>429</v>
      </c>
      <c r="C324" s="23" t="s">
        <v>430</v>
      </c>
      <c r="D324" s="24">
        <v>1</v>
      </c>
      <c r="E324" s="25">
        <v>10</v>
      </c>
      <c r="F324" s="24">
        <v>10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si="24"/>
        <v>10</v>
      </c>
      <c r="N324" s="13">
        <f t="shared" si="25"/>
        <v>10</v>
      </c>
    </row>
    <row r="325" spans="1:15" s="14" customFormat="1" ht="15.75" customHeight="1" x14ac:dyDescent="0.2">
      <c r="A325" s="21">
        <v>7</v>
      </c>
      <c r="B325" s="22" t="s">
        <v>431</v>
      </c>
      <c r="C325" s="23" t="s">
        <v>430</v>
      </c>
      <c r="D325" s="24" t="s">
        <v>432</v>
      </c>
      <c r="E325" s="25">
        <v>100</v>
      </c>
      <c r="F325" s="24">
        <v>5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si="24"/>
        <v>100</v>
      </c>
      <c r="N325" s="13">
        <f t="shared" si="25"/>
        <v>5</v>
      </c>
    </row>
    <row r="326" spans="1:15" s="14" customFormat="1" ht="15.75" customHeight="1" x14ac:dyDescent="0.2">
      <c r="A326" s="21">
        <v>8</v>
      </c>
      <c r="B326" s="22" t="s">
        <v>433</v>
      </c>
      <c r="C326" s="23" t="s">
        <v>430</v>
      </c>
      <c r="D326" s="24" t="s">
        <v>395</v>
      </c>
      <c r="E326" s="25">
        <v>100</v>
      </c>
      <c r="F326" s="24">
        <v>10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 t="shared" si="24"/>
        <v>100</v>
      </c>
      <c r="N326" s="13">
        <f t="shared" si="25"/>
        <v>10</v>
      </c>
    </row>
    <row r="327" spans="1:15" s="14" customFormat="1" x14ac:dyDescent="0.2">
      <c r="A327" s="21">
        <v>9</v>
      </c>
      <c r="B327" s="22" t="s">
        <v>434</v>
      </c>
      <c r="C327" s="23" t="s">
        <v>430</v>
      </c>
      <c r="D327" s="24" t="s">
        <v>432</v>
      </c>
      <c r="E327" s="25">
        <v>2000</v>
      </c>
      <c r="F327" s="24">
        <v>100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 t="shared" si="24"/>
        <v>2000</v>
      </c>
      <c r="N327" s="13">
        <f t="shared" si="25"/>
        <v>100</v>
      </c>
    </row>
    <row r="328" spans="1:15" s="14" customFormat="1" x14ac:dyDescent="0.2">
      <c r="A328" s="21">
        <v>10</v>
      </c>
      <c r="B328" s="22" t="s">
        <v>435</v>
      </c>
      <c r="C328" s="23" t="s">
        <v>15</v>
      </c>
      <c r="D328" s="24">
        <v>20</v>
      </c>
      <c r="E328" s="25">
        <v>25</v>
      </c>
      <c r="F328" s="24">
        <v>500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si="24"/>
        <v>25</v>
      </c>
      <c r="N328" s="13">
        <f t="shared" si="25"/>
        <v>500</v>
      </c>
    </row>
    <row r="329" spans="1:15" s="14" customFormat="1" x14ac:dyDescent="0.2">
      <c r="A329" s="21">
        <v>11</v>
      </c>
      <c r="B329" s="22" t="s">
        <v>436</v>
      </c>
      <c r="C329" s="23" t="s">
        <v>15</v>
      </c>
      <c r="D329" s="24">
        <v>20</v>
      </c>
      <c r="E329" s="25">
        <v>50</v>
      </c>
      <c r="F329" s="24">
        <v>1000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si="24"/>
        <v>50</v>
      </c>
      <c r="N329" s="13">
        <f t="shared" si="25"/>
        <v>1000</v>
      </c>
    </row>
    <row r="330" spans="1:15" s="14" customFormat="1" ht="17.25" customHeight="1" x14ac:dyDescent="0.2">
      <c r="A330" s="21">
        <v>12</v>
      </c>
      <c r="B330" s="22" t="s">
        <v>437</v>
      </c>
      <c r="C330" s="23" t="s">
        <v>15</v>
      </c>
      <c r="D330" s="24" t="s">
        <v>438</v>
      </c>
      <c r="E330" s="25">
        <v>1409</v>
      </c>
      <c r="F330" s="24">
        <v>3630.55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24"/>
        <v>1409</v>
      </c>
      <c r="N330" s="13">
        <f t="shared" si="25"/>
        <v>3630.55</v>
      </c>
    </row>
    <row r="331" spans="1:15" s="14" customFormat="1" ht="13.5" thickBot="1" x14ac:dyDescent="0.25">
      <c r="A331" s="21">
        <v>13</v>
      </c>
      <c r="B331" s="22" t="s">
        <v>439</v>
      </c>
      <c r="C331" s="23" t="s">
        <v>15</v>
      </c>
      <c r="D331" s="24" t="s">
        <v>440</v>
      </c>
      <c r="E331" s="25">
        <v>130</v>
      </c>
      <c r="F331" s="24">
        <v>0.31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 t="shared" si="24"/>
        <v>130</v>
      </c>
      <c r="N331" s="13">
        <f t="shared" si="25"/>
        <v>0.31</v>
      </c>
    </row>
    <row r="332" spans="1:15" s="8" customFormat="1" ht="13.5" thickBot="1" x14ac:dyDescent="0.25">
      <c r="A332" s="15"/>
      <c r="B332" s="16"/>
      <c r="C332" s="16"/>
      <c r="D332" s="17"/>
      <c r="E332" s="18">
        <f>SUM(Лист1!M317:M331)</f>
        <v>6853</v>
      </c>
      <c r="F332" s="19">
        <f>SUM(Лист1!N317:N331)</f>
        <v>151903.96</v>
      </c>
    </row>
    <row r="333" spans="1:15" s="12" customFormat="1" ht="15" customHeight="1" thickBot="1" x14ac:dyDescent="0.25">
      <c r="A333" s="29" t="s">
        <v>453</v>
      </c>
      <c r="B333" s="10"/>
      <c r="C333" s="10"/>
      <c r="D333" s="10"/>
      <c r="E333" s="11"/>
      <c r="F333" s="10"/>
    </row>
    <row r="334" spans="1:15" s="12" customFormat="1" ht="15" hidden="1" customHeight="1" thickBot="1" x14ac:dyDescent="0.25">
      <c r="A334" s="26"/>
      <c r="B334" s="27"/>
      <c r="C334" s="27"/>
      <c r="D334" s="27"/>
      <c r="E334" s="28"/>
      <c r="F334" s="27"/>
      <c r="O334" s="12" t="s">
        <v>10</v>
      </c>
    </row>
    <row r="335" spans="1:15" s="14" customFormat="1" x14ac:dyDescent="0.2">
      <c r="A335" s="21">
        <v>1</v>
      </c>
      <c r="B335" s="22" t="s">
        <v>441</v>
      </c>
      <c r="C335" s="23" t="s">
        <v>442</v>
      </c>
      <c r="D335" s="24" t="s">
        <v>443</v>
      </c>
      <c r="E335" s="25">
        <v>29</v>
      </c>
      <c r="F335" s="24">
        <v>33.18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>E335</f>
        <v>29</v>
      </c>
      <c r="N335" s="13">
        <f>F335</f>
        <v>33.18</v>
      </c>
    </row>
    <row r="336" spans="1:15" s="14" customFormat="1" ht="26.25" thickBot="1" x14ac:dyDescent="0.25">
      <c r="A336" s="21">
        <v>2</v>
      </c>
      <c r="B336" s="22" t="s">
        <v>444</v>
      </c>
      <c r="C336" s="23" t="s">
        <v>15</v>
      </c>
      <c r="D336" s="24" t="s">
        <v>445</v>
      </c>
      <c r="E336" s="25">
        <v>150</v>
      </c>
      <c r="F336" s="24">
        <v>11896.880000000001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>E336</f>
        <v>150</v>
      </c>
      <c r="N336" s="13">
        <f>F336</f>
        <v>11896.880000000001</v>
      </c>
    </row>
    <row r="337" spans="1:6" s="8" customFormat="1" ht="13.5" thickBot="1" x14ac:dyDescent="0.25">
      <c r="A337" s="15"/>
      <c r="B337" s="16"/>
      <c r="C337" s="16"/>
      <c r="D337" s="17"/>
      <c r="E337" s="18">
        <f>SUM(Лист1!M333:M336)</f>
        <v>179</v>
      </c>
      <c r="F337" s="19">
        <f>SUM(Лист1!N333:N336)</f>
        <v>11930.060000000001</v>
      </c>
    </row>
    <row r="338" spans="1:6" s="8" customFormat="1" ht="16.5" customHeight="1" thickBot="1" x14ac:dyDescent="0.25">
      <c r="A338" s="15"/>
      <c r="B338" s="16"/>
      <c r="C338" s="16"/>
      <c r="D338" s="20"/>
      <c r="E338" s="18">
        <f>SUM(Лист1!M1:M337)</f>
        <v>165332.22899999999</v>
      </c>
      <c r="F338" s="19">
        <f>SUM(Лист1!N1:N337)</f>
        <v>1655051.2899999998</v>
      </c>
    </row>
    <row r="339" spans="1:6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19685039370078741" bottom="0.19685039370078741" header="0.51181102362204722" footer="0.51181102362204722"/>
  <pageSetup paperSize="9" scale="83" fitToHeight="0" orientation="portrait" verticalDpi="0" r:id="rId1"/>
  <rowBreaks count="1" manualBreakCount="1">
    <brk id="3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2024-03-20T09:40:33Z</cp:lastPrinted>
  <dcterms:created xsi:type="dcterms:W3CDTF">2002-01-04T14:46:51Z</dcterms:created>
  <dcterms:modified xsi:type="dcterms:W3CDTF">2024-03-20T09:42:56Z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