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18</definedName>
    <definedName name="MPageCount">19</definedName>
    <definedName name="MPageRange" hidden="1">Лист1!$A$342:$A$346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19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8" i="4"/>
  <c r="H98" i="4"/>
  <c r="I98" i="4"/>
  <c r="J98" i="4"/>
  <c r="K98" i="4"/>
  <c r="L98" i="4"/>
  <c r="M98" i="4"/>
  <c r="N98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4" i="4"/>
  <c r="H294" i="4"/>
  <c r="I294" i="4"/>
  <c r="J294" i="4"/>
  <c r="K294" i="4"/>
  <c r="L294" i="4"/>
  <c r="M294" i="4"/>
  <c r="N294" i="4"/>
  <c r="G297" i="4"/>
  <c r="H297" i="4"/>
  <c r="I297" i="4"/>
  <c r="J297" i="4"/>
  <c r="K297" i="4"/>
  <c r="L297" i="4"/>
  <c r="M297" i="4"/>
  <c r="N297" i="4"/>
  <c r="G298" i="4"/>
  <c r="H298" i="4"/>
  <c r="I298" i="4"/>
  <c r="J298" i="4"/>
  <c r="K298" i="4"/>
  <c r="L298" i="4"/>
  <c r="M298" i="4"/>
  <c r="N298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5" i="4"/>
  <c r="H305" i="4"/>
  <c r="I305" i="4"/>
  <c r="J305" i="4"/>
  <c r="K305" i="4"/>
  <c r="L305" i="4"/>
  <c r="M305" i="4"/>
  <c r="N305" i="4"/>
  <c r="G306" i="4"/>
  <c r="H306" i="4"/>
  <c r="I306" i="4"/>
  <c r="J306" i="4"/>
  <c r="K306" i="4"/>
  <c r="L306" i="4"/>
  <c r="M306" i="4"/>
  <c r="N306" i="4"/>
  <c r="G307" i="4"/>
  <c r="H307" i="4"/>
  <c r="I307" i="4"/>
  <c r="J307" i="4"/>
  <c r="K307" i="4"/>
  <c r="L307" i="4"/>
  <c r="M307" i="4"/>
  <c r="N307" i="4"/>
  <c r="G308" i="4"/>
  <c r="H308" i="4"/>
  <c r="I308" i="4"/>
  <c r="J308" i="4"/>
  <c r="K308" i="4"/>
  <c r="L308" i="4"/>
  <c r="M308" i="4"/>
  <c r="N308" i="4"/>
  <c r="G309" i="4"/>
  <c r="H309" i="4"/>
  <c r="I309" i="4"/>
  <c r="J309" i="4"/>
  <c r="K309" i="4"/>
  <c r="L309" i="4"/>
  <c r="M309" i="4"/>
  <c r="N309" i="4"/>
  <c r="G310" i="4"/>
  <c r="H310" i="4"/>
  <c r="I310" i="4"/>
  <c r="J310" i="4"/>
  <c r="K310" i="4"/>
  <c r="L310" i="4"/>
  <c r="M310" i="4"/>
  <c r="N310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19" i="4"/>
  <c r="H319" i="4"/>
  <c r="I319" i="4"/>
  <c r="J319" i="4"/>
  <c r="K319" i="4"/>
  <c r="L319" i="4"/>
  <c r="M319" i="4"/>
  <c r="N319" i="4"/>
  <c r="G320" i="4"/>
  <c r="H320" i="4"/>
  <c r="I320" i="4"/>
  <c r="J320" i="4"/>
  <c r="K320" i="4"/>
  <c r="L320" i="4"/>
  <c r="M320" i="4"/>
  <c r="N320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5" i="4"/>
  <c r="H325" i="4"/>
  <c r="I325" i="4"/>
  <c r="J325" i="4"/>
  <c r="K325" i="4"/>
  <c r="L325" i="4"/>
  <c r="M325" i="4"/>
  <c r="N325" i="4"/>
  <c r="G326" i="4"/>
  <c r="H326" i="4"/>
  <c r="I326" i="4"/>
  <c r="J326" i="4"/>
  <c r="K326" i="4"/>
  <c r="L326" i="4"/>
  <c r="M326" i="4"/>
  <c r="N326" i="4"/>
  <c r="G327" i="4"/>
  <c r="H327" i="4"/>
  <c r="I327" i="4"/>
  <c r="J327" i="4"/>
  <c r="K327" i="4"/>
  <c r="L327" i="4"/>
  <c r="M327" i="4"/>
  <c r="N327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6" i="4"/>
  <c r="H336" i="4"/>
  <c r="I336" i="4"/>
  <c r="J336" i="4"/>
  <c r="K336" i="4"/>
  <c r="L336" i="4"/>
  <c r="M336" i="4"/>
  <c r="N336" i="4"/>
  <c r="G337" i="4"/>
  <c r="H337" i="4"/>
  <c r="I337" i="4"/>
  <c r="J337" i="4"/>
  <c r="K337" i="4"/>
  <c r="L337" i="4"/>
  <c r="M337" i="4"/>
  <c r="N337" i="4"/>
  <c r="G338" i="4"/>
  <c r="H338" i="4"/>
  <c r="I338" i="4"/>
  <c r="J338" i="4"/>
  <c r="K338" i="4"/>
  <c r="L338" i="4"/>
  <c r="M338" i="4"/>
  <c r="N338" i="4"/>
  <c r="G339" i="4"/>
  <c r="H339" i="4"/>
  <c r="I339" i="4"/>
  <c r="J339" i="4"/>
  <c r="K339" i="4"/>
  <c r="L339" i="4"/>
  <c r="M339" i="4"/>
  <c r="N339" i="4"/>
  <c r="G342" i="4"/>
  <c r="H342" i="4"/>
  <c r="I342" i="4"/>
  <c r="J342" i="4"/>
  <c r="K342" i="4"/>
  <c r="L342" i="4"/>
  <c r="M342" i="4"/>
  <c r="N342" i="4"/>
  <c r="G343" i="4"/>
  <c r="H343" i="4"/>
  <c r="I343" i="4"/>
  <c r="J343" i="4"/>
  <c r="K343" i="4"/>
  <c r="L343" i="4"/>
  <c r="M343" i="4"/>
  <c r="N343" i="4"/>
  <c r="E344" i="4" l="1"/>
  <c r="F334" i="4"/>
  <c r="F285" i="4"/>
  <c r="E285" i="4"/>
  <c r="F344" i="4"/>
  <c r="F96" i="4"/>
  <c r="F345" i="4"/>
  <c r="F303" i="4"/>
  <c r="E334" i="4"/>
  <c r="E303" i="4"/>
  <c r="E321" i="4"/>
  <c r="E96" i="4"/>
  <c r="F295" i="4"/>
  <c r="E295" i="4"/>
  <c r="E340" i="4"/>
  <c r="F321" i="4"/>
  <c r="F340" i="4"/>
  <c r="E345" i="4"/>
</calcChain>
</file>

<file path=xl/sharedStrings.xml><?xml version="1.0" encoding="utf-8"?>
<sst xmlns="http://schemas.openxmlformats.org/spreadsheetml/2006/main" count="830" uniqueCount="483">
  <si>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</si>
  <si>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</si>
  <si>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</si>
  <si>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</si>
  <si>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</si>
  <si>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</si>
  <si>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</si>
  <si>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</si>
  <si>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</si>
  <si>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 xml:space="preserve">НЗ Марля </t>
  </si>
  <si>
    <t>м</t>
  </si>
  <si>
    <t>0,02</t>
  </si>
  <si>
    <t xml:space="preserve">Азотна кислота, хч </t>
  </si>
  <si>
    <t>кг</t>
  </si>
  <si>
    <t>97,69</t>
  </si>
  <si>
    <t xml:space="preserve">Бинт 7*14 </t>
  </si>
  <si>
    <t>шт</t>
  </si>
  <si>
    <t>10,35</t>
  </si>
  <si>
    <t xml:space="preserve">Брильянтовий зелений р-н д/зовн.спирт.1% 20мл </t>
  </si>
  <si>
    <t>фл</t>
  </si>
  <si>
    <t>29,44</t>
  </si>
  <si>
    <t xml:space="preserve">Вакуумна пробірка 5мл, без наповнювача, червона 13х100мм ПЕТ </t>
  </si>
  <si>
    <t>шт.</t>
  </si>
  <si>
    <t>2,70</t>
  </si>
  <si>
    <t xml:space="preserve">Вата </t>
  </si>
  <si>
    <t>148,67</t>
  </si>
  <si>
    <t xml:space="preserve">Гель електропровідний для ЕКГ/ЕЕГ/ЕМГ 1000гр </t>
  </si>
  <si>
    <t>уп</t>
  </si>
  <si>
    <t xml:space="preserve">Глюкоза - Ф </t>
  </si>
  <si>
    <t>наб.</t>
  </si>
  <si>
    <t xml:space="preserve">Голки для взяття  венозної крові 22Gх1,5мм 0,7х38мм стер. </t>
  </si>
  <si>
    <t xml:space="preserve">Діагностичні тест-смужки Citolab 11М для аналізу сечі </t>
  </si>
  <si>
    <t>9,94</t>
  </si>
  <si>
    <t xml:space="preserve">Діагностичний моноклональний реагент Анти-А </t>
  </si>
  <si>
    <t>111,62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</si>
  <si>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</si>
  <si>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</si>
  <si>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</si>
  <si>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Дексаметазон р-н д/ін 4мг/мл 1 мл </t>
  </si>
  <si>
    <t>амп</t>
  </si>
  <si>
    <t>3,85</t>
  </si>
  <si>
    <t xml:space="preserve">Джгут кровоспинний 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</si>
  <si>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</si>
  <si>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</si>
  <si>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</si>
  <si>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</si>
  <si>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Засіб дезінфікуючий "Бланідас 2000 експрес" 1000мл з дозуючим пристр. </t>
  </si>
  <si>
    <t>л</t>
  </si>
  <si>
    <t>220,90</t>
  </si>
  <si>
    <t xml:space="preserve">Засіб дезінфікуючий "Лагосепт С" фл. 1л з дозатором </t>
  </si>
  <si>
    <t xml:space="preserve">Засіб дезінфекц. "Clean Stream" 1л з дозатором рідина </t>
  </si>
  <si>
    <t xml:space="preserve">Йод 5%  20мл </t>
  </si>
  <si>
    <t>10,04</t>
  </si>
  <si>
    <t xml:space="preserve">Комбінезон з капюшоном однораз. н/стер. </t>
  </si>
  <si>
    <t xml:space="preserve">Контейнер Біобокс 5л + </t>
  </si>
  <si>
    <t>42,50</t>
  </si>
  <si>
    <t xml:space="preserve">Контрольний матеріал СВС-3D 2мл </t>
  </si>
  <si>
    <t xml:space="preserve">Ланцет (скарифікатор) для прокол. пристр. 30G </t>
  </si>
  <si>
    <t>2,19</t>
  </si>
  <si>
    <t xml:space="preserve">Ланцет безпеч.голка 30G, глиб.проколу 1,8 </t>
  </si>
  <si>
    <t>5,05</t>
  </si>
  <si>
    <t xml:space="preserve">Ланцет безпеч.стерильн.однораз. голка 23G(2,2мм) </t>
  </si>
  <si>
    <t>6,60</t>
  </si>
  <si>
    <t xml:space="preserve">Мікропробірка  для забору крові 0,25мл </t>
  </si>
  <si>
    <t>3,80</t>
  </si>
  <si>
    <t xml:space="preserve">Маска медична 3-шар на резинці н/ст </t>
  </si>
  <si>
    <t>0,84</t>
  </si>
  <si>
    <t xml:space="preserve">Маска медична одноразова </t>
  </si>
  <si>
    <t>0,92</t>
  </si>
  <si>
    <t xml:space="preserve">Метиленовий (блакитний) синій </t>
  </si>
  <si>
    <t>10281,40</t>
  </si>
  <si>
    <t xml:space="preserve">Мило рідке з антибактеріальним ефектом 5000 мл </t>
  </si>
  <si>
    <t>56,10</t>
  </si>
  <si>
    <t xml:space="preserve">Натр.лимоннокисл.3 зам. 2-х водний </t>
  </si>
  <si>
    <t>207,63</t>
  </si>
  <si>
    <t xml:space="preserve">Натрію хлорид р-н д/ін  9мг/мл по 400мл в пляшках скляних </t>
  </si>
  <si>
    <t>23,26</t>
  </si>
  <si>
    <t xml:space="preserve">Очисник для периферичної крові (50мл) </t>
  </si>
  <si>
    <t xml:space="preserve">Очисник ферментативний (50мл) </t>
  </si>
  <si>
    <t xml:space="preserve">Пакети п/е 70*100*50 мкм </t>
  </si>
  <si>
    <t>17,20</t>
  </si>
  <si>
    <t xml:space="preserve">Папаверин-Дарниця р-н д/ін 20мг/мл 2мл </t>
  </si>
  <si>
    <t>4,53</t>
  </si>
  <si>
    <t xml:space="preserve">Парацетамол табл. 200мг </t>
  </si>
  <si>
    <t>таб</t>
  </si>
  <si>
    <t>0,79</t>
  </si>
  <si>
    <t xml:space="preserve">Перекис водню розчин 3% 100мл </t>
  </si>
  <si>
    <t>7,39</t>
  </si>
  <si>
    <t xml:space="preserve">Пластир бактерицидний "Волес" 1,9х5,5 на п/е основі з малюнком </t>
  </si>
  <si>
    <t>0,70</t>
  </si>
  <si>
    <t xml:space="preserve">Пластир медич. 2х500см </t>
  </si>
  <si>
    <t>19,74</t>
  </si>
  <si>
    <t xml:space="preserve">Пластир хірургічний "Волес" на паперовій основі 2,5смх9,14м </t>
  </si>
  <si>
    <t>25,20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</si>
  <si>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</si>
  <si>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Простирадло однораз. </t>
  </si>
  <si>
    <t>175,36</t>
  </si>
  <si>
    <t xml:space="preserve">Простирадло однораз. 25 г/м2 в рул. 0,6х100м </t>
  </si>
  <si>
    <t xml:space="preserve">Респіратор  БУК-3К FFP3 з клапаном </t>
  </si>
  <si>
    <t xml:space="preserve">Розчин лізуючий (500мл) </t>
  </si>
  <si>
    <t>3657,70</t>
  </si>
  <si>
    <t xml:space="preserve">Розчинник (20л) </t>
  </si>
  <si>
    <t>3985,45</t>
  </si>
  <si>
    <t xml:space="preserve">Рукавички оглядові нітрилові н/с н/пр. </t>
  </si>
  <si>
    <t>пар</t>
  </si>
  <si>
    <t>2,46</t>
  </si>
  <si>
    <t xml:space="preserve">Рушники папері листові Papero Z-складання, двошарові 160шт. </t>
  </si>
  <si>
    <t>32,20</t>
  </si>
  <si>
    <t xml:space="preserve">Рушники паперові 2-шарові,V-склад. 24х24см, білі, 200шт. </t>
  </si>
  <si>
    <t xml:space="preserve">Сальбутамол-Нео інгал.під тиском 100мкг/доза по 12мл/200доз </t>
  </si>
  <si>
    <t>72,47</t>
  </si>
  <si>
    <t xml:space="preserve">Серветка спиртова однор. №100 </t>
  </si>
  <si>
    <t>24,98</t>
  </si>
  <si>
    <t xml:space="preserve">Серветки у рулоні 20х20 100шт. </t>
  </si>
  <si>
    <t>52,35</t>
  </si>
  <si>
    <t xml:space="preserve">Спирт 70% </t>
  </si>
  <si>
    <t>275,16</t>
  </si>
  <si>
    <t xml:space="preserve">Стрічка діаграмна 50*20 (16) внутр. </t>
  </si>
  <si>
    <t>рул.</t>
  </si>
  <si>
    <t xml:space="preserve">Стрічка діаграмна 50х20 </t>
  </si>
  <si>
    <t>15,48</t>
  </si>
  <si>
    <t xml:space="preserve">Стрічка діаграмна 80х23 </t>
  </si>
  <si>
    <t xml:space="preserve">Тест для виявлення антигенів вірусів грипу А та В </t>
  </si>
  <si>
    <t>277,72</t>
  </si>
  <si>
    <t xml:space="preserve">Тест смужки  діагностичні д/аналізу сечі </t>
  </si>
  <si>
    <t>10,23</t>
  </si>
  <si>
    <t xml:space="preserve">Тест-система для виявлення маркерів вірусу гепатіту В </t>
  </si>
  <si>
    <t>217,10</t>
  </si>
  <si>
    <t xml:space="preserve">Тест-смужки Easy Touch для глюкометра </t>
  </si>
  <si>
    <t>12,10</t>
  </si>
  <si>
    <t xml:space="preserve">Тримач (холдер) "Волес" для вакуумних пробірок </t>
  </si>
  <si>
    <t>2,12</t>
  </si>
  <si>
    <t xml:space="preserve">Туберкулін 1мл (10доз) </t>
  </si>
  <si>
    <t>доз</t>
  </si>
  <si>
    <t>29,59</t>
  </si>
  <si>
    <t xml:space="preserve">Ультрачутливий тест на вагітність Ultra </t>
  </si>
  <si>
    <t>63,80</t>
  </si>
  <si>
    <t xml:space="preserve">ФілоНорм КС 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</si>
  <si>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</si>
  <si>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</si>
  <si>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</si>
  <si>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</si>
  <si>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</si>
  <si>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Халат медичн. однораз.на зав. "Снежка" н/стер. </t>
  </si>
  <si>
    <t>40,42</t>
  </si>
  <si>
    <t xml:space="preserve">Хлоропіраміну гідрохлорид р-н д/ін. 20мг/мл по 1мл в амп. </t>
  </si>
  <si>
    <t>20,09</t>
  </si>
  <si>
    <t xml:space="preserve">Холестерин-Ф (ферментативно з калібратором) (Філісіт) </t>
  </si>
  <si>
    <t xml:space="preserve">Шапочка мед.однораз.блакитна </t>
  </si>
  <si>
    <t>1,10</t>
  </si>
  <si>
    <t xml:space="preserve">Швидкий тест для діагностики стрептококової ангіни </t>
  </si>
  <si>
    <t>152,05</t>
  </si>
  <si>
    <t xml:space="preserve">Швидкий тест на визн. Гепатиту С </t>
  </si>
  <si>
    <t xml:space="preserve">Шпатель отоларінгологічний стерильний дерев'яний </t>
  </si>
  <si>
    <t>1,26</t>
  </si>
  <si>
    <t xml:space="preserve">Шприц  1.0  3-х компон.туберкулін. з голкою 26G (0,45х13мм) </t>
  </si>
  <si>
    <t>2,40</t>
  </si>
  <si>
    <t xml:space="preserve">Шприц  10.0 </t>
  </si>
  <si>
    <t>2,03</t>
  </si>
  <si>
    <t xml:space="preserve">Шприц  2.0 </t>
  </si>
  <si>
    <t>1,19</t>
  </si>
  <si>
    <t xml:space="preserve">Шприц  5.0  3-х компон. з голкою </t>
  </si>
  <si>
    <t>1,38</t>
  </si>
  <si>
    <t xml:space="preserve">Adper Single Bond 2 Адгезив </t>
  </si>
  <si>
    <t>2029,05</t>
  </si>
  <si>
    <t xml:space="preserve">Argelat набір для сріблення </t>
  </si>
  <si>
    <t>145,58</t>
  </si>
  <si>
    <t xml:space="preserve">Calcisole-C, паста гідроксидкальцієва регенеруюча </t>
  </si>
  <si>
    <t xml:space="preserve">Clean Point рушник паперовий в рулоні двошаровий білий 60м </t>
  </si>
  <si>
    <t xml:space="preserve">Clinpro™  наповнювач для герметика, шприц </t>
  </si>
  <si>
    <t xml:space="preserve">Devilat  паста для девіталізації </t>
  </si>
  <si>
    <t>87,29</t>
  </si>
  <si>
    <t xml:space="preserve">Endocort-Н цемент цинкоксидевгенольний </t>
  </si>
  <si>
    <t>кмп</t>
  </si>
  <si>
    <t>315,13</t>
  </si>
  <si>
    <t xml:space="preserve">Ftoroplen лак профілактичний, що виділяє фтор </t>
  </si>
  <si>
    <t>27,29</t>
  </si>
  <si>
    <t xml:space="preserve">Kavitan Plus 15г порошок+15г рідина кол.А2 </t>
  </si>
  <si>
    <t>1135,40</t>
  </si>
  <si>
    <t xml:space="preserve">Ketac Molar Easymix Склоіономерний пломб.матер. 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</si>
  <si>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</si>
  <si>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</t>
  </si>
  <si>
    <t xml:space="preserve">Proclean Z паста полірувальна цирконова без фтору </t>
  </si>
  <si>
    <t>38,22</t>
  </si>
  <si>
    <t xml:space="preserve">Restapex цемент пломбувальний гідравлічний </t>
  </si>
  <si>
    <t>236,57</t>
  </si>
  <si>
    <t xml:space="preserve">Riva LC Матеріал стомат для пломбування зубів, порошок 15г, рідина 7,2мл набір </t>
  </si>
  <si>
    <t xml:space="preserve">Tempolat  цемент пломбувальний тимчасовий </t>
  </si>
  <si>
    <t xml:space="preserve">Trimgel гель для обробки і розширення кореневих каналів </t>
  </si>
  <si>
    <t>31,84</t>
  </si>
  <si>
    <t xml:space="preserve">Іміпенем </t>
  </si>
  <si>
    <t xml:space="preserve">Індикатор парової стерилізації однораз. БіоМедІС-П №1000 </t>
  </si>
  <si>
    <t>262,85</t>
  </si>
  <si>
    <t xml:space="preserve">Ітраконазол </t>
  </si>
  <si>
    <t>92,50</t>
  </si>
  <si>
    <t xml:space="preserve">Агар Ендо </t>
  </si>
  <si>
    <t>кг.</t>
  </si>
  <si>
    <t xml:space="preserve">Агар Мюллера-Хинтона </t>
  </si>
  <si>
    <t xml:space="preserve">Аміаку р-н 10% 40мл </t>
  </si>
  <si>
    <t>7,66</t>
  </si>
  <si>
    <t xml:space="preserve">Амоксиклав </t>
  </si>
  <si>
    <t xml:space="preserve">Ампіцилін/сульбактам </t>
  </si>
  <si>
    <t xml:space="preserve">Амфотеріцин </t>
  </si>
  <si>
    <t xml:space="preserve">Аплікатор Microbiotech стерил. дерево+вата </t>
  </si>
  <si>
    <t xml:space="preserve">Ацетатний агар </t>
  </si>
  <si>
    <t xml:space="preserve">Бацитрацин </t>
  </si>
  <si>
    <t>10,17</t>
  </si>
  <si>
    <t xml:space="preserve">Бинт марлевий мед. н/ст 5м*10см </t>
  </si>
  <si>
    <t>5,16</t>
  </si>
  <si>
    <t xml:space="preserve">Бинт фіксуючий еластичний 8,0-10,0смх4,0м стрічковий </t>
  </si>
  <si>
    <t>52,08</t>
  </si>
  <si>
    <t xml:space="preserve">Бинти Мартенса довж.3,5м </t>
  </si>
  <si>
    <t>29,43</t>
  </si>
  <si>
    <t xml:space="preserve">Відріз марлевий мед. н/стер. 500см*90см </t>
  </si>
  <si>
    <t>9,60</t>
  </si>
  <si>
    <t xml:space="preserve">Вісмут сульфіт агар </t>
  </si>
  <si>
    <t>2528,53</t>
  </si>
  <si>
    <t xml:space="preserve">Вітамін Е р-н олійний 5% фл. 20мл </t>
  </si>
  <si>
    <t xml:space="preserve">Ванкоміцин </t>
  </si>
  <si>
    <t xml:space="preserve">Вата медична н/с 100г </t>
  </si>
  <si>
    <t>128,40</t>
  </si>
  <si>
    <t xml:space="preserve">Гідрокортизон мазь 1%, по 10г у тубі </t>
  </si>
  <si>
    <t>89,90</t>
  </si>
  <si>
    <t xml:space="preserve">Гісса з мальтозою 250г </t>
  </si>
  <si>
    <t xml:space="preserve">Гель для ЕКГ, ЕЕГ Zero Gel ТВЕЛ 1000г </t>
  </si>
  <si>
    <t xml:space="preserve">Гель для УЗД 1000мл </t>
  </si>
  <si>
    <t>96,57</t>
  </si>
  <si>
    <t xml:space="preserve">Гліцерин рідина 85%  25г </t>
  </si>
  <si>
    <t xml:space="preserve">Голки сталеві 0,25*25мм Daminghualong </t>
  </si>
  <si>
    <t>0,91</t>
  </si>
  <si>
    <t xml:space="preserve">Диски з амікацином 30мкг </t>
  </si>
  <si>
    <t xml:space="preserve">Диски з ампіциліном 10мкг </t>
  </si>
  <si>
    <t xml:space="preserve">Диски з ампіциліном 2мкг </t>
  </si>
  <si>
    <t xml:space="preserve">Диски з гентаміцином 10мкг </t>
  </si>
  <si>
    <t xml:space="preserve">Диски з доксицикліном </t>
  </si>
  <si>
    <t xml:space="preserve">Диски з еритроміцином 15мкг </t>
  </si>
  <si>
    <t xml:space="preserve">Диски з кліндаміцином </t>
  </si>
  <si>
    <t xml:space="preserve">Диски з левофлоксацином 5мкг </t>
  </si>
  <si>
    <t xml:space="preserve">Диски з ністатином </t>
  </si>
  <si>
    <t xml:space="preserve">Диски з норфлоксацином 10мкг </t>
  </si>
  <si>
    <t xml:space="preserve">Диски з пеніциліном </t>
  </si>
  <si>
    <t xml:space="preserve">Диски з тобраміцином 10мкг </t>
  </si>
  <si>
    <t xml:space="preserve">Диски з фурамагом </t>
  </si>
  <si>
    <t xml:space="preserve">Диски з цефепимом 30мкг </t>
  </si>
  <si>
    <t xml:space="preserve">Диски з цефотаксімом </t>
  </si>
  <si>
    <t xml:space="preserve">Диски з цефтазідімом </t>
  </si>
  <si>
    <t xml:space="preserve">Диски з цефтріаксоном 30мкг </t>
  </si>
  <si>
    <t xml:space="preserve">Диски з ципрофлоксацином 5мкг </t>
  </si>
  <si>
    <t xml:space="preserve">Ентерококагар </t>
  </si>
  <si>
    <t xml:space="preserve">Забарвлення за Грамом </t>
  </si>
  <si>
    <t xml:space="preserve">Засіб дезінфекц."БактеріоДез інстру" </t>
  </si>
  <si>
    <t>543,60</t>
  </si>
  <si>
    <t>13,03</t>
  </si>
  <si>
    <t xml:space="preserve">Йоду розчин спиртовий 5%  20мл </t>
  </si>
  <si>
    <t>14,51</t>
  </si>
  <si>
    <t xml:space="preserve">Квадевит Класік </t>
  </si>
  <si>
    <t>5,67</t>
  </si>
  <si>
    <t xml:space="preserve">Кетоконазол </t>
  </si>
  <si>
    <t>93,33</t>
  </si>
  <si>
    <t xml:space="preserve">Клінідекс Мед  д/очищ.сантехн.(" WC-Гель") 1000мл </t>
  </si>
  <si>
    <t xml:space="preserve">Клінідекс Мед _МРІ-2 Антиналіт д/очищ.сантехн.1л </t>
  </si>
  <si>
    <t xml:space="preserve">Клінідекс Мед засіб д/миття посуду 5л </t>
  </si>
  <si>
    <t xml:space="preserve">Клотримазол </t>
  </si>
  <si>
    <t xml:space="preserve">Ко-тримоксазол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</si>
  <si>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</si>
  <si>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</si>
  <si>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Контейнер для збору та утиліз. голок і медичних відходів ємкість 1л (з РР, круглий) DISPO </t>
  </si>
  <si>
    <t xml:space="preserve">Корінетоксагар </t>
  </si>
  <si>
    <t xml:space="preserve">Корінетоксагар 250г </t>
  </si>
  <si>
    <t xml:space="preserve">Крохмаль водорозчинний хч </t>
  </si>
  <si>
    <t xml:space="preserve">Лідаза-Біофарма пор. д/р-ну д/ін. 64 ОД </t>
  </si>
  <si>
    <t>36,77</t>
  </si>
  <si>
    <t xml:space="preserve">Лідокаїн р-н д/ін 20мг/мл 2мл </t>
  </si>
  <si>
    <t>1,84</t>
  </si>
  <si>
    <t xml:space="preserve">Лінезолід 30мкг </t>
  </si>
  <si>
    <t xml:space="preserve">Левомеколь мазь 40г туб </t>
  </si>
  <si>
    <t>28,27</t>
  </si>
  <si>
    <t xml:space="preserve">Люголя розчин 25г </t>
  </si>
  <si>
    <t>15,12</t>
  </si>
  <si>
    <t xml:space="preserve">Міконазол </t>
  </si>
  <si>
    <t>272,50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</si>
  <si>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</si>
  <si>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</si>
  <si>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</si>
  <si>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</si>
  <si>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Магнієве середовище </t>
  </si>
  <si>
    <t xml:space="preserve">Меропенем </t>
  </si>
  <si>
    <t xml:space="preserve">Мило рідке Aro Оливка, 5л </t>
  </si>
  <si>
    <t xml:space="preserve">Моксифлоксацин </t>
  </si>
  <si>
    <t xml:space="preserve">Нікотинова кислота-Дарниця р-н д/ін. 10мг/мл 1мл </t>
  </si>
  <si>
    <t>3,62</t>
  </si>
  <si>
    <t xml:space="preserve">Нітроксолін </t>
  </si>
  <si>
    <t xml:space="preserve">Нітрофурантоїн 100мкг </t>
  </si>
  <si>
    <t xml:space="preserve">Набір НЕО Спектра СТ ХВ Інтро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</si>
  <si>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</si>
  <si>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</si>
  <si>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</si>
  <si>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</si>
  <si>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Натрію хлорид р-н д/ін  0,9% 5мл </t>
  </si>
  <si>
    <t>2,14</t>
  </si>
  <si>
    <t xml:space="preserve">Окси тест </t>
  </si>
  <si>
    <t xml:space="preserve">Олія імерсійна </t>
  </si>
  <si>
    <t xml:space="preserve">Оптохін </t>
  </si>
  <si>
    <t xml:space="preserve">Основа агару д/визнач.токсиген. дифтерії (Корінетоксагар) </t>
  </si>
  <si>
    <t xml:space="preserve">Основа казеїново вугільного агару </t>
  </si>
  <si>
    <t xml:space="preserve">Основа казеїново вугільного агару 100гр </t>
  </si>
  <si>
    <t xml:space="preserve">Офлоксацин </t>
  </si>
  <si>
    <t xml:space="preserve">Офтальмодек краплі 0,2мг/мл 5мл </t>
  </si>
  <si>
    <t>80,78</t>
  </si>
  <si>
    <t xml:space="preserve">Піперацилін/тазобактам </t>
  </si>
  <si>
    <t xml:space="preserve">Паста стоматолог. SuperPolish </t>
  </si>
  <si>
    <t>427,65</t>
  </si>
  <si>
    <t xml:space="preserve">Пептон ферментативний </t>
  </si>
  <si>
    <t>7,17</t>
  </si>
  <si>
    <t xml:space="preserve">Плівка Mediphot X-0/RP зелена 24x30 </t>
  </si>
  <si>
    <t xml:space="preserve">Плівка Mediphot X-0/RP зелена 30x40 </t>
  </si>
  <si>
    <t xml:space="preserve">Плівка д/рентгенографії 3х4см Кровлекс-ДРГ </t>
  </si>
  <si>
    <t>5,61</t>
  </si>
  <si>
    <t xml:space="preserve">Плівки пласкі д/загальної рентгенографії 18х24см Кровлекс-ОРГ </t>
  </si>
  <si>
    <t xml:space="preserve">Плазма кроляча цитратна, суха </t>
  </si>
  <si>
    <t xml:space="preserve">Поживний агар </t>
  </si>
  <si>
    <t>1830,13</t>
  </si>
  <si>
    <t xml:space="preserve">Поживний бульон </t>
  </si>
  <si>
    <t xml:space="preserve">Присипка дитяча 50г </t>
  </si>
  <si>
    <t xml:space="preserve">Пробірка  плоске дно, 10мл з гвинтовою кришкою </t>
  </si>
  <si>
    <t>3,42</t>
  </si>
  <si>
    <t xml:space="preserve">Пробірка біологічна скляна 14х120мм </t>
  </si>
  <si>
    <t xml:space="preserve">Пробірка біологічна скляна 16х150мм </t>
  </si>
  <si>
    <t xml:space="preserve">Прозерин-Дарниця р-н д/ін. 0,5мг/мл 1мл </t>
  </si>
  <si>
    <t>2,83</t>
  </si>
  <si>
    <t xml:space="preserve">Простирадло однораз. блакит.20 г/м2 шир. 800ммх100м з перфорацією </t>
  </si>
  <si>
    <t xml:space="preserve">Проявник "ХімРей" д/ручної обробки рентгенівської плівки 3л </t>
  </si>
  <si>
    <t>617,39</t>
  </si>
  <si>
    <t xml:space="preserve">Ріфаміцин </t>
  </si>
  <si>
    <t xml:space="preserve">Рукавички медичні латексні стерильні </t>
  </si>
  <si>
    <t>12,65</t>
  </si>
  <si>
    <t xml:space="preserve">Рукавички медичні оглядові нітрилові н/с н/пр. </t>
  </si>
  <si>
    <t>1,48</t>
  </si>
  <si>
    <t xml:space="preserve">Сабуро агар з глюкозою </t>
  </si>
  <si>
    <t xml:space="preserve">Сабуро бульон з глюкозою </t>
  </si>
  <si>
    <t xml:space="preserve">Сахароза хч </t>
  </si>
  <si>
    <t>25,00</t>
  </si>
  <si>
    <t xml:space="preserve">Середовище Кліглера </t>
  </si>
  <si>
    <t xml:space="preserve">Середовище Пізу </t>
  </si>
  <si>
    <t xml:space="preserve">Середовище Пізу 250г </t>
  </si>
  <si>
    <t xml:space="preserve">Середовище Плоскирєва </t>
  </si>
  <si>
    <t xml:space="preserve">Середовище Хью-Лейфсона </t>
  </si>
  <si>
    <t xml:space="preserve">Сечовина чда </t>
  </si>
  <si>
    <t>1866,50</t>
  </si>
  <si>
    <t xml:space="preserve">Смуги індикаторні Стерилан 132/20  для контролю парової стерилізац. </t>
  </si>
  <si>
    <t>0,20</t>
  </si>
  <si>
    <t xml:space="preserve">Смуги індикаторні Стерилан 180/60  для контролю стерилізац. сухим теплом </t>
  </si>
  <si>
    <t xml:space="preserve">Сольовий агар </t>
  </si>
  <si>
    <t>282,02</t>
  </si>
  <si>
    <t xml:space="preserve">Спирт етиловий 96 % по 100мл </t>
  </si>
  <si>
    <t>334,41</t>
  </si>
  <si>
    <t>20,50</t>
  </si>
  <si>
    <t xml:space="preserve">Стрічка діаграмна 63х30 </t>
  </si>
  <si>
    <t>43,47</t>
  </si>
  <si>
    <t>45,60</t>
  </si>
  <si>
    <t xml:space="preserve">Стрічка діаграмна 80х30 </t>
  </si>
  <si>
    <t xml:space="preserve">Супрастин р-н д/ін 20мг/мл 1мл </t>
  </si>
  <si>
    <t>27,06</t>
  </si>
  <si>
    <t xml:space="preserve">Тіаміну хлорид-Дарниця (віт.В1) р-н д/ін. 50мг/мл 1мл </t>
  </si>
  <si>
    <t xml:space="preserve">Тіогліколеве середовище </t>
  </si>
  <si>
    <t xml:space="preserve">Тайгеціклін 15мкг </t>
  </si>
  <si>
    <t xml:space="preserve">Тейкопланін 30мкг </t>
  </si>
  <si>
    <t xml:space="preserve">Телурит калію </t>
  </si>
  <si>
    <t>50,82</t>
  </si>
  <si>
    <t xml:space="preserve">Тетрациклін </t>
  </si>
  <si>
    <t xml:space="preserve">Тирозур гель 25г </t>
  </si>
  <si>
    <t xml:space="preserve">Транспортна пробірка з аплікатором </t>
  </si>
  <si>
    <t xml:space="preserve">Фіксаж "Кровлекс-Ф-РОК" 3л </t>
  </si>
  <si>
    <t xml:space="preserve">Фенілаланін агар </t>
  </si>
  <si>
    <t xml:space="preserve">Флоксал мазь очна 0,3% 3г туб </t>
  </si>
  <si>
    <t>90,79</t>
  </si>
  <si>
    <t xml:space="preserve">Флуконазол </t>
  </si>
  <si>
    <t xml:space="preserve">Фосфоміцин </t>
  </si>
  <si>
    <t xml:space="preserve">Хромогенний агар д/грибів Candida (100г) </t>
  </si>
  <si>
    <t>6758,75</t>
  </si>
  <si>
    <t xml:space="preserve">Цефиксим 5мкг </t>
  </si>
  <si>
    <t xml:space="preserve">Цефоксітін (30 мкг) </t>
  </si>
  <si>
    <t xml:space="preserve">Цефоперазон/сульбактам </t>
  </si>
  <si>
    <t xml:space="preserve">Цефуроксим 30мкг </t>
  </si>
  <si>
    <t xml:space="preserve">Цирелакс краплі очні р-н по 10мг/мл по 5мл </t>
  </si>
  <si>
    <t>175,43</t>
  </si>
  <si>
    <t xml:space="preserve">Цитратний агар Сіммонса </t>
  </si>
  <si>
    <t>2021,64</t>
  </si>
  <si>
    <t xml:space="preserve">Шпатель огляд.мед.стер.однор.(дерев.) </t>
  </si>
  <si>
    <t>0,93</t>
  </si>
  <si>
    <t xml:space="preserve">Підгузки дитячі BABY Still  станд.пакет, р.5 (11-25кг) </t>
  </si>
  <si>
    <t>5,76</t>
  </si>
  <si>
    <t xml:space="preserve">Підгузки дитячі BABY Still Jumbo Pack "Джамбо" пакет, р.7 (18+кг) </t>
  </si>
  <si>
    <t>8,76</t>
  </si>
  <si>
    <t xml:space="preserve">Підгузки дитячі BABY Still станд.пакет, р.6 (15+кг) </t>
  </si>
  <si>
    <t xml:space="preserve">Підгузки для дорослих Still  розм.S </t>
  </si>
  <si>
    <t>9,52</t>
  </si>
  <si>
    <t xml:space="preserve">Підгузки для дорослих Super Seni Plus розмір Extra Small </t>
  </si>
  <si>
    <t>24,20</t>
  </si>
  <si>
    <t xml:space="preserve">Підгузники TENA Slip Plus Large </t>
  </si>
  <si>
    <t>25,30</t>
  </si>
  <si>
    <t xml:space="preserve">Підгузники TENA Slip Plus Medium </t>
  </si>
  <si>
    <t>23,03</t>
  </si>
  <si>
    <t xml:space="preserve">Серветки дезінфекційні "НОР-експрес" №100 </t>
  </si>
  <si>
    <t xml:space="preserve">АДПМ анатоксин д/профіл. дифтерії та правця із зменшен. вмістом антигену </t>
  </si>
  <si>
    <t xml:space="preserve">Вакцина Гардасил 9 проти вірусу папіломи людини </t>
  </si>
  <si>
    <t>4975,15</t>
  </si>
  <si>
    <t xml:space="preserve">Еувакс В вакцина д/проф.гепатиту В </t>
  </si>
  <si>
    <t>93,84</t>
  </si>
  <si>
    <t>311,82</t>
  </si>
  <si>
    <t xml:space="preserve">КПК/М-М-РВакспро вакцина для профілактики кору,епід.паротиту та краснухи </t>
  </si>
  <si>
    <t xml:space="preserve">ХІБ вакцина для профіл. гемофільної інфекції  типу b </t>
  </si>
  <si>
    <t>165,97</t>
  </si>
  <si>
    <t xml:space="preserve">Шприц  mini 0.5 </t>
  </si>
  <si>
    <t>2,71</t>
  </si>
  <si>
    <t xml:space="preserve">ІПВ інактивована поліомієлітна вакцина </t>
  </si>
  <si>
    <t>56,01</t>
  </si>
  <si>
    <t xml:space="preserve">АДС вакцина DIFTET д/профілакт.дифтерії та правця адсорбована </t>
  </si>
  <si>
    <t>8,77</t>
  </si>
  <si>
    <t xml:space="preserve">АКДС вак-на проти дифтер., правця та кашляку </t>
  </si>
  <si>
    <t>10,42</t>
  </si>
  <si>
    <t xml:space="preserve">БЦЖ вакцина д/профілактики туберкульозу </t>
  </si>
  <si>
    <t>7,58</t>
  </si>
  <si>
    <t xml:space="preserve">Гепатит В (вакцина проти гепатиту В) </t>
  </si>
  <si>
    <t>22,75</t>
  </si>
  <si>
    <t xml:space="preserve">Контейнери д/транспортув.вакцин з холодоелементами, мод. AFVC-46 </t>
  </si>
  <si>
    <t>1017,03</t>
  </si>
  <si>
    <t xml:space="preserve">Пента-НІВ дифтерія, гемофільна інфекція В, кашлюк, правець, геп.В </t>
  </si>
  <si>
    <t>47,50</t>
  </si>
  <si>
    <t xml:space="preserve">Пента-НІВ комбінована вакцина д/профіл. дифтерії, правця, кашлюку, геп.В та гемофільної інфекції типу В </t>
  </si>
  <si>
    <t>53,74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</si>
  <si>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</si>
  <si>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</si>
  <si>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</si>
  <si>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</si>
  <si>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</si>
  <si>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</si>
  <si>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</si>
  <si>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</si>
  <si>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Холодоелемент 0,4л д/термоконтейнеру AOV ACB-264SL </t>
  </si>
  <si>
    <t>11,70</t>
  </si>
  <si>
    <t xml:space="preserve">Холодоелемент 0,4л д/термоконтейнеру Nilkamal RCB444LA </t>
  </si>
  <si>
    <t xml:space="preserve">Холодоелемент 0,6л д/UIFF термосумки AOV AFVC46 </t>
  </si>
  <si>
    <t>20,70</t>
  </si>
  <si>
    <t xml:space="preserve">Шприц ін'єкційний стерильний 0,3ml </t>
  </si>
  <si>
    <t>3,54</t>
  </si>
  <si>
    <t xml:space="preserve">Бахіли медичні </t>
  </si>
  <si>
    <t xml:space="preserve">Дитячі вологі серветки </t>
  </si>
  <si>
    <t>65,30</t>
  </si>
  <si>
    <t xml:space="preserve">Костюм противочумний </t>
  </si>
  <si>
    <t xml:space="preserve">Підгузки дитячі </t>
  </si>
  <si>
    <t xml:space="preserve">Підгузки дорослі </t>
  </si>
  <si>
    <t xml:space="preserve">Перекис водню 35% </t>
  </si>
  <si>
    <t>26,67</t>
  </si>
  <si>
    <t xml:space="preserve">Пластир при опіках Дермапласт </t>
  </si>
  <si>
    <t xml:space="preserve">Пластир при подряпинах Дермапласт </t>
  </si>
  <si>
    <t xml:space="preserve">Прокладки урологічні SENI  LADY </t>
  </si>
  <si>
    <t xml:space="preserve">Урологічні прокладки для чоловіків SENI MAN </t>
  </si>
  <si>
    <t xml:space="preserve">Шприц інсуліновий </t>
  </si>
  <si>
    <t xml:space="preserve">Експрес тест для виявлення антитіл до ВІЛ Standard Q </t>
  </si>
  <si>
    <t>30,91</t>
  </si>
  <si>
    <t xml:space="preserve">Калію йодиду </t>
  </si>
  <si>
    <t>таб.</t>
  </si>
  <si>
    <t>4,12</t>
  </si>
  <si>
    <t xml:space="preserve">Шприци ін'єкц. стер., міні-шприц  А-Д 0,5мл </t>
  </si>
  <si>
    <t>2,58</t>
  </si>
  <si>
    <t xml:space="preserve">Шприци ін'єкційні стер. 0,3мл) </t>
  </si>
  <si>
    <t>0,00</t>
  </si>
  <si>
    <t xml:space="preserve">Covid-19 антиген/Covid-19 FG ST (P) 20T Claster </t>
  </si>
  <si>
    <t>114,48</t>
  </si>
  <si>
    <t xml:space="preserve">Шприци ін'єкц. стер. 0,3мл </t>
  </si>
  <si>
    <t xml:space="preserve">201/1  </t>
  </si>
  <si>
    <t>КНП "Міська дитяча поліклініка №2 " ХМР</t>
  </si>
  <si>
    <t xml:space="preserve">201/1ВТОР.  </t>
  </si>
  <si>
    <t xml:space="preserve">201/3 </t>
  </si>
  <si>
    <t xml:space="preserve">201/4  </t>
  </si>
  <si>
    <t xml:space="preserve">201/41  </t>
  </si>
  <si>
    <t xml:space="preserve">201/5  </t>
  </si>
  <si>
    <t xml:space="preserve">201/6 </t>
  </si>
  <si>
    <t xml:space="preserve">201/Covid-19 </t>
  </si>
  <si>
    <t>ЗАЛИШКИ МЕДИЧНИХ ЗАСОБІВ</t>
  </si>
  <si>
    <t>станом на 01 березня 2026 р.</t>
  </si>
  <si>
    <t>Залишок
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</si>
</sst>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6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7.7109375" customWidth="1"/>
    <col min="2" max="2" width="29.85546875" customWidth="1"/>
    <col min="3" max="3" width="7.7109375" customWidth="1"/>
    <col min="4" max="4" width="9.42578125" customWidth="1"/>
    <col min="5" max="5" width="10.710937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4" s="2" customFormat="1" x14ac:dyDescent="0.2">
      <c r="A1" s="32" t="s">
        <v>472</v>
      </c>
      <c r="B1" s="33"/>
      <c r="F1" s="3"/>
    </row>
    <row r="2" spans="1:14" s="2" customFormat="1" x14ac:dyDescent="0.2">
      <c r="A2" s="34"/>
      <c r="B2" s="34"/>
      <c r="E2" s="4"/>
      <c r="F2" s="1"/>
    </row>
    <row r="3" spans="1:14" s="2" customFormat="1" x14ac:dyDescent="0.2">
      <c r="A3" s="35" t="s">
        <v>1</v>
      </c>
      <c r="B3" s="35"/>
      <c r="E3" s="4"/>
      <c r="F3" s="1"/>
    </row>
    <row r="4" spans="1:14" s="2" customFormat="1" x14ac:dyDescent="0.2">
      <c r="E4" s="4"/>
      <c r="F4" s="1"/>
    </row>
    <row r="5" spans="1:14" s="2" customFormat="1" x14ac:dyDescent="0.2">
      <c r="A5" s="2" t="s">
        <v>2</v>
      </c>
    </row>
    <row r="6" spans="1:14" s="2" customFormat="1" x14ac:dyDescent="0.2">
      <c r="A6" s="2" t="s">
        <v>3</v>
      </c>
      <c r="B6" s="5">
        <v>31886847</v>
      </c>
    </row>
    <row r="7" spans="1:14" s="2" customFormat="1" x14ac:dyDescent="0.2"/>
    <row r="8" spans="1:14" s="8" customFormat="1" ht="15.75" x14ac:dyDescent="0.25">
      <c r="A8" s="6" t="s">
        <v>480</v>
      </c>
      <c r="B8" s="7"/>
      <c r="C8" s="7"/>
      <c r="D8" s="7"/>
      <c r="E8" s="7"/>
      <c r="F8" s="7"/>
    </row>
    <row r="9" spans="1:14" s="8" customFormat="1" ht="15.75" x14ac:dyDescent="0.25">
      <c r="A9" s="9" t="s">
        <v>481</v>
      </c>
      <c r="B9" s="9"/>
      <c r="C9" s="9"/>
      <c r="D9" s="9"/>
      <c r="E9" s="9"/>
      <c r="F9" s="9"/>
    </row>
    <row r="10" spans="1:14" s="8" customFormat="1" ht="16.5" thickBot="1" x14ac:dyDescent="0.3">
      <c r="A10" s="9"/>
      <c r="B10" s="9"/>
      <c r="C10" s="9"/>
      <c r="D10" s="9"/>
      <c r="E10" s="9"/>
      <c r="F10" s="9"/>
    </row>
    <row r="11" spans="1:14" s="8" customFormat="1" ht="25.5" customHeight="1" x14ac:dyDescent="0.2">
      <c r="A11" s="36" t="s">
        <v>4</v>
      </c>
      <c r="B11" s="29" t="s">
        <v>0</v>
      </c>
      <c r="C11" s="39" t="s">
        <v>5</v>
      </c>
      <c r="D11" s="29" t="s">
        <v>6</v>
      </c>
      <c r="E11" s="29" t="s">
        <v>482</v>
      </c>
      <c r="F11" s="29"/>
    </row>
    <row r="12" spans="1:14" s="8" customFormat="1" x14ac:dyDescent="0.2">
      <c r="A12" s="37"/>
      <c r="B12" s="30"/>
      <c r="C12" s="40"/>
      <c r="D12" s="30"/>
      <c r="E12" s="27" t="s">
        <v>7</v>
      </c>
      <c r="F12" s="27" t="s">
        <v>8</v>
      </c>
    </row>
    <row r="13" spans="1:14" s="8" customFormat="1" ht="13.5" thickBot="1" x14ac:dyDescent="0.25">
      <c r="A13" s="38"/>
      <c r="B13" s="31"/>
      <c r="C13" s="41"/>
      <c r="D13" s="31"/>
      <c r="E13" s="28"/>
      <c r="F13" s="28"/>
    </row>
    <row r="14" spans="1:14" s="12" customFormat="1" ht="13.5" thickBot="1" x14ac:dyDescent="0.25">
      <c r="A14" s="26">
        <v>201</v>
      </c>
      <c r="B14" s="10"/>
      <c r="C14" s="10"/>
      <c r="D14" s="10"/>
      <c r="E14" s="11"/>
      <c r="F14" s="10"/>
    </row>
    <row r="15" spans="1:14" s="14" customFormat="1" ht="13.5" thickBot="1" x14ac:dyDescent="0.25">
      <c r="A15" s="21">
        <v>1</v>
      </c>
      <c r="B15" s="22" t="s">
        <v>9</v>
      </c>
      <c r="C15" s="23" t="s">
        <v>10</v>
      </c>
      <c r="D15" s="24" t="s">
        <v>11</v>
      </c>
      <c r="E15" s="25">
        <v>700</v>
      </c>
      <c r="F15" s="24">
        <v>11.620000000000001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>
        <f>E15</f>
        <v>700</v>
      </c>
      <c r="N15" s="13">
        <f>F15</f>
        <v>11.620000000000001</v>
      </c>
    </row>
    <row r="16" spans="1:14" s="12" customFormat="1" ht="13.5" thickBot="1" x14ac:dyDescent="0.25">
      <c r="A16" s="26" t="s">
        <v>471</v>
      </c>
      <c r="B16" s="10"/>
      <c r="C16" s="10"/>
      <c r="D16" s="10"/>
      <c r="E16" s="11"/>
      <c r="F16" s="10"/>
    </row>
    <row r="17" spans="1:14" s="14" customFormat="1" x14ac:dyDescent="0.2">
      <c r="A17" s="21">
        <v>1</v>
      </c>
      <c r="B17" s="22" t="s">
        <v>12</v>
      </c>
      <c r="C17" s="23" t="s">
        <v>13</v>
      </c>
      <c r="D17" s="24" t="s">
        <v>14</v>
      </c>
      <c r="E17" s="25">
        <v>0.95000000000000007</v>
      </c>
      <c r="F17" s="24">
        <v>92.81</v>
      </c>
      <c r="G17" s="13" t="e">
        <f>#REF!</f>
        <v>#REF!</v>
      </c>
      <c r="H17" s="13" t="e">
        <f>#REF!</f>
        <v>#REF!</v>
      </c>
      <c r="I17" s="13" t="e">
        <f>#REF!</f>
        <v>#REF!</v>
      </c>
      <c r="J17" s="13" t="e">
        <f>#REF!</f>
        <v>#REF!</v>
      </c>
      <c r="K17" s="13" t="e">
        <f>#REF!</f>
        <v>#REF!</v>
      </c>
      <c r="L17" s="13" t="e">
        <f>#REF!</f>
        <v>#REF!</v>
      </c>
      <c r="M17" s="13">
        <f t="shared" ref="M17:M48" si="0">E17</f>
        <v>0.95000000000000007</v>
      </c>
      <c r="N17" s="13">
        <f t="shared" ref="N17:N48" si="1">F17</f>
        <v>92.81</v>
      </c>
    </row>
    <row r="18" spans="1:14" s="14" customFormat="1" x14ac:dyDescent="0.2">
      <c r="A18" s="21">
        <v>2</v>
      </c>
      <c r="B18" s="22" t="s">
        <v>15</v>
      </c>
      <c r="C18" s="23" t="s">
        <v>16</v>
      </c>
      <c r="D18" s="24" t="s">
        <v>17</v>
      </c>
      <c r="E18" s="25">
        <v>1</v>
      </c>
      <c r="F18" s="24">
        <v>10.35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>
        <f t="shared" si="0"/>
        <v>1</v>
      </c>
      <c r="N18" s="13">
        <f t="shared" si="1"/>
        <v>10.35</v>
      </c>
    </row>
    <row r="19" spans="1:14" s="14" customFormat="1" ht="25.5" x14ac:dyDescent="0.2">
      <c r="A19" s="21">
        <v>3</v>
      </c>
      <c r="B19" s="22" t="s">
        <v>18</v>
      </c>
      <c r="C19" s="23" t="s">
        <v>19</v>
      </c>
      <c r="D19" s="24" t="s">
        <v>20</v>
      </c>
      <c r="E19" s="25">
        <v>5</v>
      </c>
      <c r="F19" s="24">
        <v>147.18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>
        <f t="shared" si="0"/>
        <v>5</v>
      </c>
      <c r="N19" s="13">
        <f t="shared" si="1"/>
        <v>147.18</v>
      </c>
    </row>
    <row r="20" spans="1:14" s="14" customFormat="1" ht="38.25" x14ac:dyDescent="0.2">
      <c r="A20" s="21">
        <v>4</v>
      </c>
      <c r="B20" s="22" t="s">
        <v>21</v>
      </c>
      <c r="C20" s="23" t="s">
        <v>22</v>
      </c>
      <c r="D20" s="24" t="s">
        <v>23</v>
      </c>
      <c r="E20" s="25">
        <v>100</v>
      </c>
      <c r="F20" s="24">
        <v>270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>
        <f t="shared" si="0"/>
        <v>100</v>
      </c>
      <c r="N20" s="13">
        <f t="shared" si="1"/>
        <v>270</v>
      </c>
    </row>
    <row r="21" spans="1:14" s="14" customFormat="1" x14ac:dyDescent="0.2">
      <c r="A21" s="21">
        <v>5</v>
      </c>
      <c r="B21" s="22" t="s">
        <v>24</v>
      </c>
      <c r="C21" s="23" t="s">
        <v>13</v>
      </c>
      <c r="D21" s="24" t="s">
        <v>25</v>
      </c>
      <c r="E21" s="25">
        <v>35.341000000000001</v>
      </c>
      <c r="F21" s="24">
        <v>5254.0700000000006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>
        <f t="shared" si="0"/>
        <v>35.341000000000001</v>
      </c>
      <c r="N21" s="13">
        <f t="shared" si="1"/>
        <v>5254.0700000000006</v>
      </c>
    </row>
    <row r="22" spans="1:14" s="14" customFormat="1" ht="25.5" x14ac:dyDescent="0.2">
      <c r="A22" s="21">
        <v>6</v>
      </c>
      <c r="B22" s="22" t="s">
        <v>26</v>
      </c>
      <c r="C22" s="23" t="s">
        <v>27</v>
      </c>
      <c r="D22" s="24">
        <v>78</v>
      </c>
      <c r="E22" s="25">
        <v>5</v>
      </c>
      <c r="F22" s="24">
        <v>390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>
        <f t="shared" si="0"/>
        <v>5</v>
      </c>
      <c r="N22" s="13">
        <f t="shared" si="1"/>
        <v>390</v>
      </c>
    </row>
    <row r="23" spans="1:14" s="14" customFormat="1" x14ac:dyDescent="0.2">
      <c r="A23" s="21">
        <v>7</v>
      </c>
      <c r="B23" s="22" t="s">
        <v>28</v>
      </c>
      <c r="C23" s="23" t="s">
        <v>29</v>
      </c>
      <c r="D23" s="24">
        <v>530</v>
      </c>
      <c r="E23" s="25">
        <v>1</v>
      </c>
      <c r="F23" s="24">
        <v>530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>
        <f t="shared" si="0"/>
        <v>1</v>
      </c>
      <c r="N23" s="13">
        <f t="shared" si="1"/>
        <v>530</v>
      </c>
    </row>
    <row r="24" spans="1:14" s="14" customFormat="1" ht="25.5" x14ac:dyDescent="0.2">
      <c r="A24" s="21">
        <v>8</v>
      </c>
      <c r="B24" s="22" t="s">
        <v>30</v>
      </c>
      <c r="C24" s="23" t="s">
        <v>16</v>
      </c>
      <c r="D24" s="24">
        <v>7</v>
      </c>
      <c r="E24" s="25">
        <v>100</v>
      </c>
      <c r="F24" s="24">
        <v>700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>
        <f t="shared" si="0"/>
        <v>100</v>
      </c>
      <c r="N24" s="13">
        <f t="shared" si="1"/>
        <v>700</v>
      </c>
    </row>
    <row r="25" spans="1:14" s="14" customFormat="1" ht="25.5" x14ac:dyDescent="0.2">
      <c r="A25" s="21">
        <v>9</v>
      </c>
      <c r="B25" s="22" t="s">
        <v>31</v>
      </c>
      <c r="C25" s="23" t="s">
        <v>22</v>
      </c>
      <c r="D25" s="24" t="s">
        <v>32</v>
      </c>
      <c r="E25" s="25">
        <v>3000</v>
      </c>
      <c r="F25" s="24">
        <v>29820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>
        <f t="shared" si="0"/>
        <v>3000</v>
      </c>
      <c r="N25" s="13">
        <f t="shared" si="1"/>
        <v>29820</v>
      </c>
    </row>
    <row r="26" spans="1:14" s="14" customFormat="1" ht="25.5" x14ac:dyDescent="0.2">
      <c r="A26" s="21">
        <v>10</v>
      </c>
      <c r="B26" s="22" t="s">
        <v>33</v>
      </c>
      <c r="C26" s="23" t="s">
        <v>19</v>
      </c>
      <c r="D26" s="24" t="s">
        <v>34</v>
      </c>
      <c r="E26" s="25">
        <v>7</v>
      </c>
      <c r="F26" s="24">
        <v>781.37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>
        <f t="shared" si="0"/>
        <v>7</v>
      </c>
      <c r="N26" s="13">
        <f t="shared" si="1"/>
        <v>781.37</v>
      </c>
    </row>
    <row r="27" spans="1:14" s="14" customFormat="1" ht="25.5" x14ac:dyDescent="0.2">
      <c r="A27" s="21">
        <v>11</v>
      </c>
      <c r="B27" s="22" t="s">
        <v>35</v>
      </c>
      <c r="C27" s="23" t="s">
        <v>19</v>
      </c>
      <c r="D27" s="24" t="s">
        <v>34</v>
      </c>
      <c r="E27" s="25">
        <v>7</v>
      </c>
      <c r="F27" s="24">
        <v>781.37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>
        <f t="shared" si="0"/>
        <v>7</v>
      </c>
      <c r="N27" s="13">
        <f t="shared" si="1"/>
        <v>781.37</v>
      </c>
    </row>
    <row r="28" spans="1:14" s="14" customFormat="1" ht="25.5" x14ac:dyDescent="0.2">
      <c r="A28" s="21">
        <v>12</v>
      </c>
      <c r="B28" s="22" t="s">
        <v>36</v>
      </c>
      <c r="C28" s="23" t="s">
        <v>19</v>
      </c>
      <c r="D28" s="24" t="s">
        <v>37</v>
      </c>
      <c r="E28" s="25">
        <v>7</v>
      </c>
      <c r="F28" s="24">
        <v>2177.7000000000003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>
        <f t="shared" si="0"/>
        <v>7</v>
      </c>
      <c r="N28" s="13">
        <f t="shared" si="1"/>
        <v>2177.7000000000003</v>
      </c>
    </row>
    <row r="29" spans="1:14" s="14" customFormat="1" ht="25.5" x14ac:dyDescent="0.2">
      <c r="A29" s="21">
        <v>13</v>
      </c>
      <c r="B29" s="22" t="s">
        <v>38</v>
      </c>
      <c r="C29" s="23" t="s">
        <v>39</v>
      </c>
      <c r="D29" s="24" t="s">
        <v>40</v>
      </c>
      <c r="E29" s="25">
        <v>18</v>
      </c>
      <c r="F29" s="24">
        <v>69.3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>
        <f t="shared" si="0"/>
        <v>18</v>
      </c>
      <c r="N29" s="13">
        <f t="shared" si="1"/>
        <v>69.3</v>
      </c>
    </row>
    <row r="30" spans="1:14" s="14" customFormat="1" x14ac:dyDescent="0.2">
      <c r="A30" s="21">
        <v>14</v>
      </c>
      <c r="B30" s="22" t="s">
        <v>41</v>
      </c>
      <c r="C30" s="23" t="s">
        <v>22</v>
      </c>
      <c r="D30" s="24">
        <v>67</v>
      </c>
      <c r="E30" s="25">
        <v>22</v>
      </c>
      <c r="F30" s="24">
        <v>1474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>
        <f t="shared" si="0"/>
        <v>22</v>
      </c>
      <c r="N30" s="13">
        <f t="shared" si="1"/>
        <v>1474</v>
      </c>
    </row>
    <row r="31" spans="1:14" s="14" customFormat="1" x14ac:dyDescent="0.2">
      <c r="A31" s="21">
        <v>15</v>
      </c>
      <c r="B31" s="22" t="s">
        <v>42</v>
      </c>
      <c r="C31" s="23" t="s">
        <v>39</v>
      </c>
      <c r="D31" s="24" t="s">
        <v>43</v>
      </c>
      <c r="E31" s="25">
        <v>20</v>
      </c>
      <c r="F31" s="24">
        <v>55.96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>
        <f t="shared" si="0"/>
        <v>20</v>
      </c>
      <c r="N31" s="13">
        <f t="shared" si="1"/>
        <v>55.96</v>
      </c>
    </row>
    <row r="32" spans="1:14" s="14" customFormat="1" x14ac:dyDescent="0.2">
      <c r="A32" s="21">
        <v>16</v>
      </c>
      <c r="B32" s="22" t="s">
        <v>44</v>
      </c>
      <c r="C32" s="23" t="s">
        <v>39</v>
      </c>
      <c r="D32" s="24" t="s">
        <v>45</v>
      </c>
      <c r="E32" s="25">
        <v>10</v>
      </c>
      <c r="F32" s="24">
        <v>41.910000000000004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>
        <f t="shared" si="0"/>
        <v>10</v>
      </c>
      <c r="N32" s="13">
        <f t="shared" si="1"/>
        <v>41.910000000000004</v>
      </c>
    </row>
    <row r="33" spans="1:14" s="14" customFormat="1" ht="38.25" x14ac:dyDescent="0.2">
      <c r="A33" s="21">
        <v>17</v>
      </c>
      <c r="B33" s="22" t="s">
        <v>46</v>
      </c>
      <c r="C33" s="23" t="s">
        <v>47</v>
      </c>
      <c r="D33" s="24" t="s">
        <v>48</v>
      </c>
      <c r="E33" s="25">
        <v>160</v>
      </c>
      <c r="F33" s="24">
        <v>35344</v>
      </c>
      <c r="G33" s="13" t="e">
        <f>#REF!</f>
        <v>#REF!</v>
      </c>
      <c r="H33" s="13" t="e">
        <f>#REF!</f>
        <v>#REF!</v>
      </c>
      <c r="I33" s="13" t="e">
        <f>#REF!</f>
        <v>#REF!</v>
      </c>
      <c r="J33" s="13" t="e">
        <f>#REF!</f>
        <v>#REF!</v>
      </c>
      <c r="K33" s="13" t="e">
        <f>#REF!</f>
        <v>#REF!</v>
      </c>
      <c r="L33" s="13" t="e">
        <f>#REF!</f>
        <v>#REF!</v>
      </c>
      <c r="M33" s="13">
        <f t="shared" si="0"/>
        <v>160</v>
      </c>
      <c r="N33" s="13">
        <f t="shared" si="1"/>
        <v>35344</v>
      </c>
    </row>
    <row r="34" spans="1:14" s="14" customFormat="1" ht="25.5" x14ac:dyDescent="0.2">
      <c r="A34" s="21">
        <v>18</v>
      </c>
      <c r="B34" s="22" t="s">
        <v>49</v>
      </c>
      <c r="C34" s="23" t="s">
        <v>47</v>
      </c>
      <c r="D34" s="24">
        <v>140</v>
      </c>
      <c r="E34" s="25">
        <v>24</v>
      </c>
      <c r="F34" s="24">
        <v>3360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>
        <f t="shared" si="0"/>
        <v>24</v>
      </c>
      <c r="N34" s="13">
        <f t="shared" si="1"/>
        <v>3360</v>
      </c>
    </row>
    <row r="35" spans="1:14" s="14" customFormat="1" ht="25.5" x14ac:dyDescent="0.2">
      <c r="A35" s="21">
        <v>19</v>
      </c>
      <c r="B35" s="22" t="s">
        <v>50</v>
      </c>
      <c r="C35" s="23" t="s">
        <v>47</v>
      </c>
      <c r="D35" s="24">
        <v>120</v>
      </c>
      <c r="E35" s="25">
        <v>28</v>
      </c>
      <c r="F35" s="24">
        <v>3360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>
        <f t="shared" si="0"/>
        <v>28</v>
      </c>
      <c r="N35" s="13">
        <f t="shared" si="1"/>
        <v>3360</v>
      </c>
    </row>
    <row r="36" spans="1:14" s="14" customFormat="1" x14ac:dyDescent="0.2">
      <c r="A36" s="21">
        <v>20</v>
      </c>
      <c r="B36" s="22" t="s">
        <v>51</v>
      </c>
      <c r="C36" s="23" t="s">
        <v>19</v>
      </c>
      <c r="D36" s="24" t="s">
        <v>52</v>
      </c>
      <c r="E36" s="25">
        <v>3</v>
      </c>
      <c r="F36" s="24">
        <v>30.12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>
        <f t="shared" si="0"/>
        <v>3</v>
      </c>
      <c r="N36" s="13">
        <f t="shared" si="1"/>
        <v>30.12</v>
      </c>
    </row>
    <row r="37" spans="1:14" s="14" customFormat="1" ht="25.5" x14ac:dyDescent="0.2">
      <c r="A37" s="21">
        <v>21</v>
      </c>
      <c r="B37" s="22" t="s">
        <v>53</v>
      </c>
      <c r="C37" s="23" t="s">
        <v>16</v>
      </c>
      <c r="D37" s="24">
        <v>135</v>
      </c>
      <c r="E37" s="25">
        <v>100</v>
      </c>
      <c r="F37" s="24">
        <v>13500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>
        <f t="shared" si="0"/>
        <v>100</v>
      </c>
      <c r="N37" s="13">
        <f t="shared" si="1"/>
        <v>13500</v>
      </c>
    </row>
    <row r="38" spans="1:14" s="14" customFormat="1" x14ac:dyDescent="0.2">
      <c r="A38" s="21">
        <v>22</v>
      </c>
      <c r="B38" s="22" t="s">
        <v>54</v>
      </c>
      <c r="C38" s="23" t="s">
        <v>16</v>
      </c>
      <c r="D38" s="24" t="s">
        <v>55</v>
      </c>
      <c r="E38" s="25">
        <v>92</v>
      </c>
      <c r="F38" s="24">
        <v>3910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>
        <f t="shared" si="0"/>
        <v>92</v>
      </c>
      <c r="N38" s="13">
        <f t="shared" si="1"/>
        <v>3910</v>
      </c>
    </row>
    <row r="39" spans="1:14" s="14" customFormat="1" ht="25.5" x14ac:dyDescent="0.2">
      <c r="A39" s="21">
        <v>23</v>
      </c>
      <c r="B39" s="22" t="s">
        <v>56</v>
      </c>
      <c r="C39" s="23" t="s">
        <v>16</v>
      </c>
      <c r="D39" s="24">
        <v>2200</v>
      </c>
      <c r="E39" s="25">
        <v>13</v>
      </c>
      <c r="F39" s="24">
        <v>28600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>
        <f t="shared" si="0"/>
        <v>13</v>
      </c>
      <c r="N39" s="13">
        <f t="shared" si="1"/>
        <v>28600</v>
      </c>
    </row>
    <row r="40" spans="1:14" s="14" customFormat="1" ht="25.5" x14ac:dyDescent="0.2">
      <c r="A40" s="21">
        <v>24</v>
      </c>
      <c r="B40" s="22" t="s">
        <v>57</v>
      </c>
      <c r="C40" s="23" t="s">
        <v>16</v>
      </c>
      <c r="D40" s="24" t="s">
        <v>58</v>
      </c>
      <c r="E40" s="25">
        <v>396</v>
      </c>
      <c r="F40" s="24">
        <v>868.24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>
        <f t="shared" si="0"/>
        <v>396</v>
      </c>
      <c r="N40" s="13">
        <f t="shared" si="1"/>
        <v>868.24</v>
      </c>
    </row>
    <row r="41" spans="1:14" s="14" customFormat="1" ht="25.5" x14ac:dyDescent="0.2">
      <c r="A41" s="21">
        <v>25</v>
      </c>
      <c r="B41" s="22" t="s">
        <v>59</v>
      </c>
      <c r="C41" s="23" t="s">
        <v>16</v>
      </c>
      <c r="D41" s="24" t="s">
        <v>60</v>
      </c>
      <c r="E41" s="25">
        <v>654</v>
      </c>
      <c r="F41" s="24">
        <v>3300.56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>
        <f t="shared" si="0"/>
        <v>654</v>
      </c>
      <c r="N41" s="13">
        <f t="shared" si="1"/>
        <v>3300.56</v>
      </c>
    </row>
    <row r="42" spans="1:14" s="14" customFormat="1" ht="25.5" customHeight="1" x14ac:dyDescent="0.2">
      <c r="A42" s="21">
        <v>26</v>
      </c>
      <c r="B42" s="22" t="s">
        <v>61</v>
      </c>
      <c r="C42" s="23" t="s">
        <v>16</v>
      </c>
      <c r="D42" s="24" t="s">
        <v>62</v>
      </c>
      <c r="E42" s="25">
        <v>15</v>
      </c>
      <c r="F42" s="24">
        <v>99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>
        <f t="shared" si="0"/>
        <v>15</v>
      </c>
      <c r="N42" s="13">
        <f t="shared" si="1"/>
        <v>99</v>
      </c>
    </row>
    <row r="43" spans="1:14" s="14" customFormat="1" ht="25.5" x14ac:dyDescent="0.2">
      <c r="A43" s="21">
        <v>27</v>
      </c>
      <c r="B43" s="22" t="s">
        <v>63</v>
      </c>
      <c r="C43" s="23" t="s">
        <v>22</v>
      </c>
      <c r="D43" s="24" t="s">
        <v>64</v>
      </c>
      <c r="E43" s="25">
        <v>1235</v>
      </c>
      <c r="F43" s="24">
        <v>4693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>
        <f t="shared" si="0"/>
        <v>1235</v>
      </c>
      <c r="N43" s="13">
        <f t="shared" si="1"/>
        <v>4693</v>
      </c>
    </row>
    <row r="44" spans="1:14" s="14" customFormat="1" ht="25.5" x14ac:dyDescent="0.2">
      <c r="A44" s="21">
        <v>28</v>
      </c>
      <c r="B44" s="22" t="s">
        <v>65</v>
      </c>
      <c r="C44" s="23" t="s">
        <v>22</v>
      </c>
      <c r="D44" s="24" t="s">
        <v>66</v>
      </c>
      <c r="E44" s="25">
        <v>1000</v>
      </c>
      <c r="F44" s="24">
        <v>840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>
        <f t="shared" si="0"/>
        <v>1000</v>
      </c>
      <c r="N44" s="13">
        <f t="shared" si="1"/>
        <v>840</v>
      </c>
    </row>
    <row r="45" spans="1:14" s="14" customFormat="1" x14ac:dyDescent="0.2">
      <c r="A45" s="21">
        <v>29</v>
      </c>
      <c r="B45" s="22" t="s">
        <v>67</v>
      </c>
      <c r="C45" s="23" t="s">
        <v>22</v>
      </c>
      <c r="D45" s="24" t="s">
        <v>68</v>
      </c>
      <c r="E45" s="25">
        <v>5</v>
      </c>
      <c r="F45" s="24">
        <v>4.6000000000000005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>
        <f t="shared" si="0"/>
        <v>5</v>
      </c>
      <c r="N45" s="13">
        <f t="shared" si="1"/>
        <v>4.6000000000000005</v>
      </c>
    </row>
    <row r="46" spans="1:14" s="14" customFormat="1" x14ac:dyDescent="0.2">
      <c r="A46" s="21">
        <v>30</v>
      </c>
      <c r="B46" s="22" t="s">
        <v>69</v>
      </c>
      <c r="C46" s="23" t="s">
        <v>13</v>
      </c>
      <c r="D46" s="24" t="s">
        <v>70</v>
      </c>
      <c r="E46" s="25">
        <v>0.1</v>
      </c>
      <c r="F46" s="24">
        <v>1028.1400000000001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>
        <f t="shared" si="0"/>
        <v>0.1</v>
      </c>
      <c r="N46" s="13">
        <f t="shared" si="1"/>
        <v>1028.1400000000001</v>
      </c>
    </row>
    <row r="47" spans="1:14" s="14" customFormat="1" ht="25.5" x14ac:dyDescent="0.2">
      <c r="A47" s="21">
        <v>31</v>
      </c>
      <c r="B47" s="22" t="s">
        <v>71</v>
      </c>
      <c r="C47" s="23" t="s">
        <v>22</v>
      </c>
      <c r="D47" s="24" t="s">
        <v>72</v>
      </c>
      <c r="E47" s="25">
        <v>10</v>
      </c>
      <c r="F47" s="24">
        <v>561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>
        <f t="shared" si="0"/>
        <v>10</v>
      </c>
      <c r="N47" s="13">
        <f t="shared" si="1"/>
        <v>561</v>
      </c>
    </row>
    <row r="48" spans="1:14" s="14" customFormat="1" ht="25.5" x14ac:dyDescent="0.2">
      <c r="A48" s="21">
        <v>32</v>
      </c>
      <c r="B48" s="22" t="s">
        <v>73</v>
      </c>
      <c r="C48" s="23" t="s">
        <v>13</v>
      </c>
      <c r="D48" s="24" t="s">
        <v>74</v>
      </c>
      <c r="E48" s="25">
        <v>1.4400000000000002</v>
      </c>
      <c r="F48" s="24">
        <v>298.98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>
        <f t="shared" si="0"/>
        <v>1.4400000000000002</v>
      </c>
      <c r="N48" s="13">
        <f t="shared" si="1"/>
        <v>298.98</v>
      </c>
    </row>
    <row r="49" spans="1:14" s="14" customFormat="1" ht="25.5" x14ac:dyDescent="0.2">
      <c r="A49" s="21">
        <v>33</v>
      </c>
      <c r="B49" s="22" t="s">
        <v>75</v>
      </c>
      <c r="C49" s="23" t="s">
        <v>22</v>
      </c>
      <c r="D49" s="24" t="s">
        <v>76</v>
      </c>
      <c r="E49" s="25">
        <v>6</v>
      </c>
      <c r="F49" s="24">
        <v>139.57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>
        <f t="shared" ref="M49:M80" si="2">E49</f>
        <v>6</v>
      </c>
      <c r="N49" s="13">
        <f t="shared" ref="N49:N80" si="3">F49</f>
        <v>139.57</v>
      </c>
    </row>
    <row r="50" spans="1:14" s="14" customFormat="1" ht="25.5" x14ac:dyDescent="0.2">
      <c r="A50" s="21">
        <v>34</v>
      </c>
      <c r="B50" s="22" t="s">
        <v>77</v>
      </c>
      <c r="C50" s="23" t="s">
        <v>16</v>
      </c>
      <c r="D50" s="24">
        <v>1150</v>
      </c>
      <c r="E50" s="25">
        <v>3</v>
      </c>
      <c r="F50" s="24">
        <v>3450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>
        <f t="shared" si="2"/>
        <v>3</v>
      </c>
      <c r="N50" s="13">
        <f t="shared" si="3"/>
        <v>3450</v>
      </c>
    </row>
    <row r="51" spans="1:14" s="14" customFormat="1" x14ac:dyDescent="0.2">
      <c r="A51" s="21">
        <v>35</v>
      </c>
      <c r="B51" s="22" t="s">
        <v>78</v>
      </c>
      <c r="C51" s="23" t="s">
        <v>16</v>
      </c>
      <c r="D51" s="24">
        <v>1150</v>
      </c>
      <c r="E51" s="25">
        <v>10</v>
      </c>
      <c r="F51" s="24">
        <v>11500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>
        <f t="shared" si="2"/>
        <v>10</v>
      </c>
      <c r="N51" s="13">
        <f t="shared" si="3"/>
        <v>11500</v>
      </c>
    </row>
    <row r="52" spans="1:14" s="14" customFormat="1" x14ac:dyDescent="0.2">
      <c r="A52" s="21">
        <v>36</v>
      </c>
      <c r="B52" s="22" t="s">
        <v>79</v>
      </c>
      <c r="C52" s="23" t="s">
        <v>16</v>
      </c>
      <c r="D52" s="24" t="s">
        <v>80</v>
      </c>
      <c r="E52" s="25">
        <v>71</v>
      </c>
      <c r="F52" s="24">
        <v>1221.2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>
        <f t="shared" si="2"/>
        <v>71</v>
      </c>
      <c r="N52" s="13">
        <f t="shared" si="3"/>
        <v>1221.2</v>
      </c>
    </row>
    <row r="53" spans="1:14" s="14" customFormat="1" ht="25.5" x14ac:dyDescent="0.2">
      <c r="A53" s="21">
        <v>37</v>
      </c>
      <c r="B53" s="22" t="s">
        <v>81</v>
      </c>
      <c r="C53" s="23" t="s">
        <v>39</v>
      </c>
      <c r="D53" s="24" t="s">
        <v>82</v>
      </c>
      <c r="E53" s="25">
        <v>10</v>
      </c>
      <c r="F53" s="24">
        <v>45.29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>
        <f t="shared" si="2"/>
        <v>10</v>
      </c>
      <c r="N53" s="13">
        <f t="shared" si="3"/>
        <v>45.29</v>
      </c>
    </row>
    <row r="54" spans="1:14" s="14" customFormat="1" x14ac:dyDescent="0.2">
      <c r="A54" s="21">
        <v>38</v>
      </c>
      <c r="B54" s="22" t="s">
        <v>83</v>
      </c>
      <c r="C54" s="23" t="s">
        <v>84</v>
      </c>
      <c r="D54" s="24" t="s">
        <v>85</v>
      </c>
      <c r="E54" s="25">
        <v>37</v>
      </c>
      <c r="F54" s="24">
        <v>29.330000000000002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>
        <f t="shared" si="2"/>
        <v>37</v>
      </c>
      <c r="N54" s="13">
        <f t="shared" si="3"/>
        <v>29.330000000000002</v>
      </c>
    </row>
    <row r="55" spans="1:14" s="14" customFormat="1" ht="14.25" customHeight="1" x14ac:dyDescent="0.2">
      <c r="A55" s="21">
        <v>39</v>
      </c>
      <c r="B55" s="22" t="s">
        <v>86</v>
      </c>
      <c r="C55" s="23" t="s">
        <v>19</v>
      </c>
      <c r="D55" s="24" t="s">
        <v>87</v>
      </c>
      <c r="E55" s="25">
        <v>5</v>
      </c>
      <c r="F55" s="24">
        <v>36.950000000000003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>
        <f t="shared" si="2"/>
        <v>5</v>
      </c>
      <c r="N55" s="13">
        <f t="shared" si="3"/>
        <v>36.950000000000003</v>
      </c>
    </row>
    <row r="56" spans="1:14" s="14" customFormat="1" ht="27" customHeight="1" x14ac:dyDescent="0.2">
      <c r="A56" s="21">
        <v>40</v>
      </c>
      <c r="B56" s="22" t="s">
        <v>88</v>
      </c>
      <c r="C56" s="23" t="s">
        <v>16</v>
      </c>
      <c r="D56" s="24" t="s">
        <v>89</v>
      </c>
      <c r="E56" s="25">
        <v>9789</v>
      </c>
      <c r="F56" s="24">
        <v>6852.3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>
        <f t="shared" si="2"/>
        <v>9789</v>
      </c>
      <c r="N56" s="13">
        <f t="shared" si="3"/>
        <v>6852.3</v>
      </c>
    </row>
    <row r="57" spans="1:14" s="14" customFormat="1" x14ac:dyDescent="0.2">
      <c r="A57" s="21">
        <v>41</v>
      </c>
      <c r="B57" s="22" t="s">
        <v>90</v>
      </c>
      <c r="C57" s="23" t="s">
        <v>22</v>
      </c>
      <c r="D57" s="24" t="s">
        <v>91</v>
      </c>
      <c r="E57" s="25">
        <v>2</v>
      </c>
      <c r="F57" s="24">
        <v>39.47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>
        <f t="shared" si="2"/>
        <v>2</v>
      </c>
      <c r="N57" s="13">
        <f t="shared" si="3"/>
        <v>39.47</v>
      </c>
    </row>
    <row r="58" spans="1:14" s="14" customFormat="1" ht="25.5" x14ac:dyDescent="0.2">
      <c r="A58" s="21">
        <v>42</v>
      </c>
      <c r="B58" s="22" t="s">
        <v>92</v>
      </c>
      <c r="C58" s="23" t="s">
        <v>22</v>
      </c>
      <c r="D58" s="24" t="s">
        <v>93</v>
      </c>
      <c r="E58" s="25">
        <v>5</v>
      </c>
      <c r="F58" s="24">
        <v>126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>
        <f t="shared" si="2"/>
        <v>5</v>
      </c>
      <c r="N58" s="13">
        <f t="shared" si="3"/>
        <v>126</v>
      </c>
    </row>
    <row r="59" spans="1:14" s="14" customFormat="1" ht="63.75" x14ac:dyDescent="0.2">
      <c r="A59" s="21">
        <v>43</v>
      </c>
      <c r="B59" s="22" t="s">
        <v>94</v>
      </c>
      <c r="C59" s="23" t="s">
        <v>22</v>
      </c>
      <c r="D59" s="24">
        <v>50</v>
      </c>
      <c r="E59" s="25">
        <v>20</v>
      </c>
      <c r="F59" s="24">
        <v>1000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>
        <f t="shared" si="2"/>
        <v>20</v>
      </c>
      <c r="N59" s="13">
        <f t="shared" si="3"/>
        <v>1000</v>
      </c>
    </row>
    <row r="60" spans="1:14" s="14" customFormat="1" x14ac:dyDescent="0.2">
      <c r="A60" s="21">
        <v>44</v>
      </c>
      <c r="B60" s="22" t="s">
        <v>95</v>
      </c>
      <c r="C60" s="23" t="s">
        <v>22</v>
      </c>
      <c r="D60" s="24" t="s">
        <v>96</v>
      </c>
      <c r="E60" s="25"/>
      <c r="F60" s="24"/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>
        <f t="shared" si="2"/>
        <v>0</v>
      </c>
      <c r="N60" s="13">
        <f t="shared" si="3"/>
        <v>0</v>
      </c>
    </row>
    <row r="61" spans="1:14" s="14" customFormat="1" ht="25.5" x14ac:dyDescent="0.2">
      <c r="A61" s="21">
        <v>45</v>
      </c>
      <c r="B61" s="22" t="s">
        <v>97</v>
      </c>
      <c r="C61" s="23" t="s">
        <v>27</v>
      </c>
      <c r="D61" s="24">
        <v>225</v>
      </c>
      <c r="E61" s="25">
        <v>20</v>
      </c>
      <c r="F61" s="24">
        <v>4500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>
        <f t="shared" si="2"/>
        <v>20</v>
      </c>
      <c r="N61" s="13">
        <f t="shared" si="3"/>
        <v>4500</v>
      </c>
    </row>
    <row r="62" spans="1:14" s="14" customFormat="1" ht="25.5" x14ac:dyDescent="0.2">
      <c r="A62" s="21">
        <v>46</v>
      </c>
      <c r="B62" s="22" t="s">
        <v>98</v>
      </c>
      <c r="C62" s="23" t="s">
        <v>16</v>
      </c>
      <c r="D62" s="24">
        <v>24</v>
      </c>
      <c r="E62" s="25">
        <v>1500</v>
      </c>
      <c r="F62" s="24">
        <v>36000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>
        <f t="shared" si="2"/>
        <v>1500</v>
      </c>
      <c r="N62" s="13">
        <f t="shared" si="3"/>
        <v>36000</v>
      </c>
    </row>
    <row r="63" spans="1:14" s="14" customFormat="1" x14ac:dyDescent="0.2">
      <c r="A63" s="21">
        <v>47</v>
      </c>
      <c r="B63" s="22" t="s">
        <v>99</v>
      </c>
      <c r="C63" s="23" t="s">
        <v>16</v>
      </c>
      <c r="D63" s="24" t="s">
        <v>100</v>
      </c>
      <c r="E63" s="25">
        <v>6</v>
      </c>
      <c r="F63" s="24">
        <v>21946.170000000002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>
        <f t="shared" si="2"/>
        <v>6</v>
      </c>
      <c r="N63" s="13">
        <f t="shared" si="3"/>
        <v>21946.170000000002</v>
      </c>
    </row>
    <row r="64" spans="1:14" s="14" customFormat="1" x14ac:dyDescent="0.2">
      <c r="A64" s="21">
        <v>48</v>
      </c>
      <c r="B64" s="22" t="s">
        <v>101</v>
      </c>
      <c r="C64" s="23" t="s">
        <v>16</v>
      </c>
      <c r="D64" s="24" t="s">
        <v>102</v>
      </c>
      <c r="E64" s="25">
        <v>5</v>
      </c>
      <c r="F64" s="24">
        <v>19927.27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>
        <f t="shared" si="2"/>
        <v>5</v>
      </c>
      <c r="N64" s="13">
        <f t="shared" si="3"/>
        <v>19927.27</v>
      </c>
    </row>
    <row r="65" spans="1:14" s="14" customFormat="1" ht="25.5" x14ac:dyDescent="0.2">
      <c r="A65" s="21">
        <v>49</v>
      </c>
      <c r="B65" s="22" t="s">
        <v>103</v>
      </c>
      <c r="C65" s="23" t="s">
        <v>104</v>
      </c>
      <c r="D65" s="24" t="s">
        <v>105</v>
      </c>
      <c r="E65" s="25">
        <v>7486</v>
      </c>
      <c r="F65" s="24">
        <v>18415.560000000001</v>
      </c>
      <c r="G65" s="13" t="e">
        <f>#REF!</f>
        <v>#REF!</v>
      </c>
      <c r="H65" s="13" t="e">
        <f>#REF!</f>
        <v>#REF!</v>
      </c>
      <c r="I65" s="13" t="e">
        <f>#REF!</f>
        <v>#REF!</v>
      </c>
      <c r="J65" s="13" t="e">
        <f>#REF!</f>
        <v>#REF!</v>
      </c>
      <c r="K65" s="13" t="e">
        <f>#REF!</f>
        <v>#REF!</v>
      </c>
      <c r="L65" s="13" t="e">
        <f>#REF!</f>
        <v>#REF!</v>
      </c>
      <c r="M65" s="13">
        <f t="shared" si="2"/>
        <v>7486</v>
      </c>
      <c r="N65" s="13">
        <f t="shared" si="3"/>
        <v>18415.560000000001</v>
      </c>
    </row>
    <row r="66" spans="1:14" s="14" customFormat="1" ht="25.5" x14ac:dyDescent="0.2">
      <c r="A66" s="21">
        <v>50</v>
      </c>
      <c r="B66" s="22" t="s">
        <v>106</v>
      </c>
      <c r="C66" s="23" t="s">
        <v>16</v>
      </c>
      <c r="D66" s="24" t="s">
        <v>107</v>
      </c>
      <c r="E66" s="25"/>
      <c r="F66" s="24"/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>
        <f t="shared" si="2"/>
        <v>0</v>
      </c>
      <c r="N66" s="13">
        <f t="shared" si="3"/>
        <v>0</v>
      </c>
    </row>
    <row r="67" spans="1:14" s="14" customFormat="1" ht="25.5" x14ac:dyDescent="0.2">
      <c r="A67" s="21">
        <v>51</v>
      </c>
      <c r="B67" s="22" t="s">
        <v>108</v>
      </c>
      <c r="C67" s="23" t="s">
        <v>16</v>
      </c>
      <c r="D67" s="24">
        <v>36</v>
      </c>
      <c r="E67" s="25">
        <v>12</v>
      </c>
      <c r="F67" s="24">
        <v>432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>
        <f t="shared" si="2"/>
        <v>12</v>
      </c>
      <c r="N67" s="13">
        <f t="shared" si="3"/>
        <v>432</v>
      </c>
    </row>
    <row r="68" spans="1:14" s="14" customFormat="1" ht="38.25" x14ac:dyDescent="0.2">
      <c r="A68" s="21">
        <v>52</v>
      </c>
      <c r="B68" s="22" t="s">
        <v>109</v>
      </c>
      <c r="C68" s="23" t="s">
        <v>27</v>
      </c>
      <c r="D68" s="24" t="s">
        <v>110</v>
      </c>
      <c r="E68" s="25">
        <v>6</v>
      </c>
      <c r="F68" s="24">
        <v>434.83000000000004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>
        <f t="shared" si="2"/>
        <v>6</v>
      </c>
      <c r="N68" s="13">
        <f t="shared" si="3"/>
        <v>434.83000000000004</v>
      </c>
    </row>
    <row r="69" spans="1:14" s="14" customFormat="1" x14ac:dyDescent="0.2">
      <c r="A69" s="21">
        <v>53</v>
      </c>
      <c r="B69" s="22" t="s">
        <v>111</v>
      </c>
      <c r="C69" s="23" t="s">
        <v>27</v>
      </c>
      <c r="D69" s="24" t="s">
        <v>112</v>
      </c>
      <c r="E69" s="25">
        <v>1054</v>
      </c>
      <c r="F69" s="24">
        <v>26324.09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>
        <f t="shared" si="2"/>
        <v>1054</v>
      </c>
      <c r="N69" s="13">
        <f t="shared" si="3"/>
        <v>26324.09</v>
      </c>
    </row>
    <row r="70" spans="1:14" s="14" customFormat="1" x14ac:dyDescent="0.2">
      <c r="A70" s="21">
        <v>54</v>
      </c>
      <c r="B70" s="22" t="s">
        <v>113</v>
      </c>
      <c r="C70" s="23" t="s">
        <v>16</v>
      </c>
      <c r="D70" s="24" t="s">
        <v>114</v>
      </c>
      <c r="E70" s="25">
        <v>81</v>
      </c>
      <c r="F70" s="24">
        <v>4025.13</v>
      </c>
      <c r="G70" s="13" t="e">
        <f>#REF!</f>
        <v>#REF!</v>
      </c>
      <c r="H70" s="13" t="e">
        <f>#REF!</f>
        <v>#REF!</v>
      </c>
      <c r="I70" s="13" t="e">
        <f>#REF!</f>
        <v>#REF!</v>
      </c>
      <c r="J70" s="13" t="e">
        <f>#REF!</f>
        <v>#REF!</v>
      </c>
      <c r="K70" s="13" t="e">
        <f>#REF!</f>
        <v>#REF!</v>
      </c>
      <c r="L70" s="13" t="e">
        <f>#REF!</f>
        <v>#REF!</v>
      </c>
      <c r="M70" s="13">
        <f t="shared" si="2"/>
        <v>81</v>
      </c>
      <c r="N70" s="13">
        <f t="shared" si="3"/>
        <v>4025.13</v>
      </c>
    </row>
    <row r="71" spans="1:14" s="14" customFormat="1" x14ac:dyDescent="0.2">
      <c r="A71" s="21">
        <v>55</v>
      </c>
      <c r="B71" s="22" t="s">
        <v>115</v>
      </c>
      <c r="C71" s="23" t="s">
        <v>13</v>
      </c>
      <c r="D71" s="24" t="s">
        <v>116</v>
      </c>
      <c r="E71" s="25">
        <v>0.54500000000000004</v>
      </c>
      <c r="F71" s="24">
        <v>149.96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>
        <f t="shared" si="2"/>
        <v>0.54500000000000004</v>
      </c>
      <c r="N71" s="13">
        <f t="shared" si="3"/>
        <v>149.96</v>
      </c>
    </row>
    <row r="72" spans="1:14" s="14" customFormat="1" ht="25.5" x14ac:dyDescent="0.2">
      <c r="A72" s="21">
        <v>56</v>
      </c>
      <c r="B72" s="22" t="s">
        <v>117</v>
      </c>
      <c r="C72" s="23" t="s">
        <v>118</v>
      </c>
      <c r="D72" s="24">
        <v>36</v>
      </c>
      <c r="E72" s="25">
        <v>10</v>
      </c>
      <c r="F72" s="24">
        <v>360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>
        <f t="shared" si="2"/>
        <v>10</v>
      </c>
      <c r="N72" s="13">
        <f t="shared" si="3"/>
        <v>360</v>
      </c>
    </row>
    <row r="73" spans="1:14" s="14" customFormat="1" x14ac:dyDescent="0.2">
      <c r="A73" s="21">
        <v>57</v>
      </c>
      <c r="B73" s="22" t="s">
        <v>119</v>
      </c>
      <c r="C73" s="23" t="s">
        <v>22</v>
      </c>
      <c r="D73" s="24" t="s">
        <v>120</v>
      </c>
      <c r="E73" s="25">
        <v>11</v>
      </c>
      <c r="F73" s="24">
        <v>170.31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>
        <f t="shared" si="2"/>
        <v>11</v>
      </c>
      <c r="N73" s="13">
        <f t="shared" si="3"/>
        <v>170.31</v>
      </c>
    </row>
    <row r="74" spans="1:14" s="14" customFormat="1" x14ac:dyDescent="0.2">
      <c r="A74" s="21">
        <v>58</v>
      </c>
      <c r="B74" s="22" t="s">
        <v>121</v>
      </c>
      <c r="C74" s="23" t="s">
        <v>118</v>
      </c>
      <c r="D74" s="24">
        <v>46</v>
      </c>
      <c r="E74" s="25">
        <v>5</v>
      </c>
      <c r="F74" s="24">
        <v>230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>
        <f t="shared" si="2"/>
        <v>5</v>
      </c>
      <c r="N74" s="13">
        <f t="shared" si="3"/>
        <v>230</v>
      </c>
    </row>
    <row r="75" spans="1:14" s="14" customFormat="1" ht="25.5" x14ac:dyDescent="0.2">
      <c r="A75" s="21">
        <v>59</v>
      </c>
      <c r="B75" s="22" t="s">
        <v>122</v>
      </c>
      <c r="C75" s="23" t="s">
        <v>16</v>
      </c>
      <c r="D75" s="24" t="s">
        <v>123</v>
      </c>
      <c r="E75" s="25">
        <v>9</v>
      </c>
      <c r="F75" s="24">
        <v>2499.4700000000003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>
        <f t="shared" si="2"/>
        <v>9</v>
      </c>
      <c r="N75" s="13">
        <f t="shared" si="3"/>
        <v>2499.4700000000003</v>
      </c>
    </row>
    <row r="76" spans="1:14" s="14" customFormat="1" ht="25.5" x14ac:dyDescent="0.2">
      <c r="A76" s="21">
        <v>60</v>
      </c>
      <c r="B76" s="22" t="s">
        <v>124</v>
      </c>
      <c r="C76" s="23" t="s">
        <v>16</v>
      </c>
      <c r="D76" s="24" t="s">
        <v>125</v>
      </c>
      <c r="E76" s="25">
        <v>1965</v>
      </c>
      <c r="F76" s="24">
        <v>20092.97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>
        <f t="shared" si="2"/>
        <v>1965</v>
      </c>
      <c r="N76" s="13">
        <f t="shared" si="3"/>
        <v>20092.97</v>
      </c>
    </row>
    <row r="77" spans="1:14" s="14" customFormat="1" ht="25.5" x14ac:dyDescent="0.2">
      <c r="A77" s="21">
        <v>61</v>
      </c>
      <c r="B77" s="22" t="s">
        <v>126</v>
      </c>
      <c r="C77" s="23" t="s">
        <v>22</v>
      </c>
      <c r="D77" s="24" t="s">
        <v>127</v>
      </c>
      <c r="E77" s="25"/>
      <c r="F77" s="24"/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>
        <f t="shared" si="2"/>
        <v>0</v>
      </c>
      <c r="N77" s="13">
        <f t="shared" si="3"/>
        <v>0</v>
      </c>
    </row>
    <row r="78" spans="1:14" s="14" customFormat="1" ht="25.5" x14ac:dyDescent="0.2">
      <c r="A78" s="21">
        <v>62</v>
      </c>
      <c r="B78" s="22" t="s">
        <v>128</v>
      </c>
      <c r="C78" s="23" t="s">
        <v>16</v>
      </c>
      <c r="D78" s="24" t="s">
        <v>129</v>
      </c>
      <c r="E78" s="25">
        <v>346</v>
      </c>
      <c r="F78" s="24">
        <v>4186.6000000000004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>
        <f t="shared" si="2"/>
        <v>346</v>
      </c>
      <c r="N78" s="13">
        <f t="shared" si="3"/>
        <v>4186.6000000000004</v>
      </c>
    </row>
    <row r="79" spans="1:14" s="14" customFormat="1" ht="25.5" x14ac:dyDescent="0.2">
      <c r="A79" s="21">
        <v>63</v>
      </c>
      <c r="B79" s="22" t="s">
        <v>130</v>
      </c>
      <c r="C79" s="23" t="s">
        <v>16</v>
      </c>
      <c r="D79" s="24" t="s">
        <v>131</v>
      </c>
      <c r="E79" s="25">
        <v>100</v>
      </c>
      <c r="F79" s="24">
        <v>212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>
        <f t="shared" si="2"/>
        <v>100</v>
      </c>
      <c r="N79" s="13">
        <f t="shared" si="3"/>
        <v>212</v>
      </c>
    </row>
    <row r="80" spans="1:14" s="14" customFormat="1" x14ac:dyDescent="0.2">
      <c r="A80" s="21">
        <v>64</v>
      </c>
      <c r="B80" s="22" t="s">
        <v>132</v>
      </c>
      <c r="C80" s="23" t="s">
        <v>133</v>
      </c>
      <c r="D80" s="24" t="s">
        <v>134</v>
      </c>
      <c r="E80" s="25">
        <v>1300</v>
      </c>
      <c r="F80" s="24">
        <v>38467.630000000005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>
        <f t="shared" si="2"/>
        <v>1300</v>
      </c>
      <c r="N80" s="13">
        <f t="shared" si="3"/>
        <v>38467.630000000005</v>
      </c>
    </row>
    <row r="81" spans="1:14" s="14" customFormat="1" ht="25.5" x14ac:dyDescent="0.2">
      <c r="A81" s="21">
        <v>65</v>
      </c>
      <c r="B81" s="22" t="s">
        <v>135</v>
      </c>
      <c r="C81" s="23" t="s">
        <v>22</v>
      </c>
      <c r="D81" s="24" t="s">
        <v>136</v>
      </c>
      <c r="E81" s="25">
        <v>1</v>
      </c>
      <c r="F81" s="24">
        <v>63.800000000000004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>
        <f t="shared" ref="M81:M95" si="4">E81</f>
        <v>1</v>
      </c>
      <c r="N81" s="13">
        <f t="shared" ref="N81:N95" si="5">F81</f>
        <v>63.800000000000004</v>
      </c>
    </row>
    <row r="82" spans="1:14" s="14" customFormat="1" x14ac:dyDescent="0.2">
      <c r="A82" s="21">
        <v>66</v>
      </c>
      <c r="B82" s="22" t="s">
        <v>137</v>
      </c>
      <c r="C82" s="23" t="s">
        <v>19</v>
      </c>
      <c r="D82" s="24">
        <v>240</v>
      </c>
      <c r="E82" s="25">
        <v>4</v>
      </c>
      <c r="F82" s="24">
        <v>960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>
        <f t="shared" si="4"/>
        <v>4</v>
      </c>
      <c r="N82" s="13">
        <f t="shared" si="5"/>
        <v>960</v>
      </c>
    </row>
    <row r="83" spans="1:14" s="14" customFormat="1" ht="25.5" x14ac:dyDescent="0.2">
      <c r="A83" s="21">
        <v>67</v>
      </c>
      <c r="B83" s="22" t="s">
        <v>138</v>
      </c>
      <c r="C83" s="23" t="s">
        <v>139</v>
      </c>
      <c r="D83" s="24" t="s">
        <v>140</v>
      </c>
      <c r="E83" s="25">
        <v>6.2</v>
      </c>
      <c r="F83" s="24">
        <v>3334.57</v>
      </c>
      <c r="G83" s="13" t="e">
        <f>#REF!</f>
        <v>#REF!</v>
      </c>
      <c r="H83" s="13" t="e">
        <f>#REF!</f>
        <v>#REF!</v>
      </c>
      <c r="I83" s="13" t="e">
        <f>#REF!</f>
        <v>#REF!</v>
      </c>
      <c r="J83" s="13" t="e">
        <f>#REF!</f>
        <v>#REF!</v>
      </c>
      <c r="K83" s="13" t="e">
        <f>#REF!</f>
        <v>#REF!</v>
      </c>
      <c r="L83" s="13" t="e">
        <f>#REF!</f>
        <v>#REF!</v>
      </c>
      <c r="M83" s="13">
        <f t="shared" si="4"/>
        <v>6.2</v>
      </c>
      <c r="N83" s="13">
        <f t="shared" si="5"/>
        <v>3334.57</v>
      </c>
    </row>
    <row r="84" spans="1:14" s="14" customFormat="1" ht="25.5" x14ac:dyDescent="0.2">
      <c r="A84" s="21">
        <v>68</v>
      </c>
      <c r="B84" s="22" t="s">
        <v>141</v>
      </c>
      <c r="C84" s="23" t="s">
        <v>139</v>
      </c>
      <c r="D84" s="24" t="s">
        <v>142</v>
      </c>
      <c r="E84" s="25">
        <v>6.5</v>
      </c>
      <c r="F84" s="24">
        <v>3351.3300000000004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>
        <f t="shared" si="4"/>
        <v>6.5</v>
      </c>
      <c r="N84" s="13">
        <f t="shared" si="5"/>
        <v>3351.3300000000004</v>
      </c>
    </row>
    <row r="85" spans="1:14" s="14" customFormat="1" ht="25.5" x14ac:dyDescent="0.2">
      <c r="A85" s="21">
        <v>69</v>
      </c>
      <c r="B85" s="22" t="s">
        <v>143</v>
      </c>
      <c r="C85" s="23" t="s">
        <v>16</v>
      </c>
      <c r="D85" s="24" t="s">
        <v>144</v>
      </c>
      <c r="E85" s="25">
        <v>159</v>
      </c>
      <c r="F85" s="24">
        <v>6426.26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>
        <f t="shared" si="4"/>
        <v>159</v>
      </c>
      <c r="N85" s="13">
        <f t="shared" si="5"/>
        <v>6426.26</v>
      </c>
    </row>
    <row r="86" spans="1:14" s="14" customFormat="1" ht="25.5" x14ac:dyDescent="0.2">
      <c r="A86" s="21">
        <v>70</v>
      </c>
      <c r="B86" s="22" t="s">
        <v>145</v>
      </c>
      <c r="C86" s="23" t="s">
        <v>39</v>
      </c>
      <c r="D86" s="24" t="s">
        <v>146</v>
      </c>
      <c r="E86" s="25">
        <v>15</v>
      </c>
      <c r="F86" s="24">
        <v>301.29000000000002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>
        <f t="shared" si="4"/>
        <v>15</v>
      </c>
      <c r="N86" s="13">
        <f t="shared" si="5"/>
        <v>301.29000000000002</v>
      </c>
    </row>
    <row r="87" spans="1:14" s="14" customFormat="1" ht="25.5" x14ac:dyDescent="0.2">
      <c r="A87" s="21">
        <v>71</v>
      </c>
      <c r="B87" s="22" t="s">
        <v>147</v>
      </c>
      <c r="C87" s="23" t="s">
        <v>29</v>
      </c>
      <c r="D87" s="24">
        <v>980</v>
      </c>
      <c r="E87" s="25">
        <v>1</v>
      </c>
      <c r="F87" s="24">
        <v>980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>
        <f t="shared" si="4"/>
        <v>1</v>
      </c>
      <c r="N87" s="13">
        <f t="shared" si="5"/>
        <v>980</v>
      </c>
    </row>
    <row r="88" spans="1:14" s="14" customFormat="1" x14ac:dyDescent="0.2">
      <c r="A88" s="21">
        <v>72</v>
      </c>
      <c r="B88" s="22" t="s">
        <v>148</v>
      </c>
      <c r="C88" s="23" t="s">
        <v>16</v>
      </c>
      <c r="D88" s="24" t="s">
        <v>149</v>
      </c>
      <c r="E88" s="25">
        <v>239</v>
      </c>
      <c r="F88" s="24">
        <v>262.90000000000003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>
        <f t="shared" si="4"/>
        <v>239</v>
      </c>
      <c r="N88" s="13">
        <f t="shared" si="5"/>
        <v>262.90000000000003</v>
      </c>
    </row>
    <row r="89" spans="1:14" s="14" customFormat="1" ht="25.5" x14ac:dyDescent="0.2">
      <c r="A89" s="21">
        <v>73</v>
      </c>
      <c r="B89" s="22" t="s">
        <v>150</v>
      </c>
      <c r="C89" s="23" t="s">
        <v>16</v>
      </c>
      <c r="D89" s="24" t="s">
        <v>151</v>
      </c>
      <c r="E89" s="25">
        <v>15</v>
      </c>
      <c r="F89" s="24">
        <v>2280.7000000000003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>
        <f t="shared" si="4"/>
        <v>15</v>
      </c>
      <c r="N89" s="13">
        <f t="shared" si="5"/>
        <v>2280.7000000000003</v>
      </c>
    </row>
    <row r="90" spans="1:14" s="14" customFormat="1" ht="25.5" x14ac:dyDescent="0.2">
      <c r="A90" s="21">
        <v>74</v>
      </c>
      <c r="B90" s="22" t="s">
        <v>152</v>
      </c>
      <c r="C90" s="23" t="s">
        <v>27</v>
      </c>
      <c r="D90" s="24">
        <v>106</v>
      </c>
      <c r="E90" s="25"/>
      <c r="F90" s="24"/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>
        <f t="shared" si="4"/>
        <v>0</v>
      </c>
      <c r="N90" s="13">
        <f t="shared" si="5"/>
        <v>0</v>
      </c>
    </row>
    <row r="91" spans="1:14" s="14" customFormat="1" ht="25.5" x14ac:dyDescent="0.2">
      <c r="A91" s="21">
        <v>75</v>
      </c>
      <c r="B91" s="22" t="s">
        <v>153</v>
      </c>
      <c r="C91" s="23" t="s">
        <v>22</v>
      </c>
      <c r="D91" s="24" t="s">
        <v>154</v>
      </c>
      <c r="E91" s="25">
        <v>3100</v>
      </c>
      <c r="F91" s="24">
        <v>3906</v>
      </c>
      <c r="G91" s="13" t="e">
        <f>#REF!</f>
        <v>#REF!</v>
      </c>
      <c r="H91" s="13" t="e">
        <f>#REF!</f>
        <v>#REF!</v>
      </c>
      <c r="I91" s="13" t="e">
        <f>#REF!</f>
        <v>#REF!</v>
      </c>
      <c r="J91" s="13" t="e">
        <f>#REF!</f>
        <v>#REF!</v>
      </c>
      <c r="K91" s="13" t="e">
        <f>#REF!</f>
        <v>#REF!</v>
      </c>
      <c r="L91" s="13" t="e">
        <f>#REF!</f>
        <v>#REF!</v>
      </c>
      <c r="M91" s="13">
        <f t="shared" si="4"/>
        <v>3100</v>
      </c>
      <c r="N91" s="13">
        <f t="shared" si="5"/>
        <v>3906</v>
      </c>
    </row>
    <row r="92" spans="1:14" s="14" customFormat="1" ht="38.25" x14ac:dyDescent="0.2">
      <c r="A92" s="21">
        <v>76</v>
      </c>
      <c r="B92" s="22" t="s">
        <v>155</v>
      </c>
      <c r="C92" s="23" t="s">
        <v>16</v>
      </c>
      <c r="D92" s="24" t="s">
        <v>156</v>
      </c>
      <c r="E92" s="25">
        <v>1453</v>
      </c>
      <c r="F92" s="24">
        <v>3487.2000000000003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>
        <f t="shared" si="4"/>
        <v>1453</v>
      </c>
      <c r="N92" s="13">
        <f t="shared" si="5"/>
        <v>3487.2000000000003</v>
      </c>
    </row>
    <row r="93" spans="1:14" s="14" customFormat="1" x14ac:dyDescent="0.2">
      <c r="A93" s="21">
        <v>77</v>
      </c>
      <c r="B93" s="22" t="s">
        <v>157</v>
      </c>
      <c r="C93" s="23" t="s">
        <v>16</v>
      </c>
      <c r="D93" s="24" t="s">
        <v>158</v>
      </c>
      <c r="E93" s="25">
        <v>457</v>
      </c>
      <c r="F93" s="24">
        <v>927.03000000000009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>
        <f t="shared" si="4"/>
        <v>457</v>
      </c>
      <c r="N93" s="13">
        <f t="shared" si="5"/>
        <v>927.03000000000009</v>
      </c>
    </row>
    <row r="94" spans="1:14" s="14" customFormat="1" x14ac:dyDescent="0.2">
      <c r="A94" s="21">
        <v>78</v>
      </c>
      <c r="B94" s="22" t="s">
        <v>159</v>
      </c>
      <c r="C94" s="23" t="s">
        <v>16</v>
      </c>
      <c r="D94" s="24" t="s">
        <v>160</v>
      </c>
      <c r="E94" s="25">
        <v>7716</v>
      </c>
      <c r="F94" s="24">
        <v>9170.7900000000009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>
        <f t="shared" si="4"/>
        <v>7716</v>
      </c>
      <c r="N94" s="13">
        <f t="shared" si="5"/>
        <v>9170.7900000000009</v>
      </c>
    </row>
    <row r="95" spans="1:14" s="14" customFormat="1" ht="16.5" customHeight="1" thickBot="1" x14ac:dyDescent="0.25">
      <c r="A95" s="21">
        <v>79</v>
      </c>
      <c r="B95" s="22" t="s">
        <v>161</v>
      </c>
      <c r="C95" s="23" t="s">
        <v>16</v>
      </c>
      <c r="D95" s="24" t="s">
        <v>162</v>
      </c>
      <c r="E95" s="25">
        <v>157</v>
      </c>
      <c r="F95" s="24">
        <v>216.66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>
        <f t="shared" si="4"/>
        <v>157</v>
      </c>
      <c r="N95" s="13">
        <f t="shared" si="5"/>
        <v>216.66</v>
      </c>
    </row>
    <row r="96" spans="1:14" s="8" customFormat="1" ht="13.5" thickBot="1" x14ac:dyDescent="0.25">
      <c r="A96" s="15"/>
      <c r="B96" s="16"/>
      <c r="C96" s="16"/>
      <c r="D96" s="17"/>
      <c r="E96" s="18">
        <f>SUM(Лист1!M16:M95)</f>
        <v>44280.076000000001</v>
      </c>
      <c r="F96" s="19">
        <f>SUM(Лист1!N16:N95)</f>
        <v>400876.29000000015</v>
      </c>
    </row>
    <row r="97" spans="1:14" s="12" customFormat="1" ht="13.5" thickBot="1" x14ac:dyDescent="0.25">
      <c r="A97" s="26" t="s">
        <v>473</v>
      </c>
      <c r="B97" s="10"/>
      <c r="C97" s="10"/>
      <c r="D97" s="10"/>
      <c r="E97" s="11"/>
      <c r="F97" s="10"/>
    </row>
    <row r="98" spans="1:14" s="14" customFormat="1" x14ac:dyDescent="0.2">
      <c r="A98" s="21">
        <v>1</v>
      </c>
      <c r="B98" s="22" t="s">
        <v>163</v>
      </c>
      <c r="C98" s="23" t="s">
        <v>27</v>
      </c>
      <c r="D98" s="24" t="s">
        <v>164</v>
      </c>
      <c r="E98" s="25">
        <v>1</v>
      </c>
      <c r="F98" s="24">
        <v>2029.0500000000002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>
        <f t="shared" ref="M98:M129" si="6">E98</f>
        <v>1</v>
      </c>
      <c r="N98" s="13">
        <f t="shared" ref="N98:N129" si="7">F98</f>
        <v>2029.0500000000002</v>
      </c>
    </row>
    <row r="99" spans="1:14" s="14" customFormat="1" x14ac:dyDescent="0.2">
      <c r="A99" s="21">
        <v>2</v>
      </c>
      <c r="B99" s="22" t="s">
        <v>165</v>
      </c>
      <c r="C99" s="23" t="s">
        <v>27</v>
      </c>
      <c r="D99" s="24" t="s">
        <v>166</v>
      </c>
      <c r="E99" s="25">
        <v>1</v>
      </c>
      <c r="F99" s="24">
        <v>145.58000000000001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>
        <f t="shared" si="6"/>
        <v>1</v>
      </c>
      <c r="N99" s="13">
        <f t="shared" si="7"/>
        <v>145.58000000000001</v>
      </c>
    </row>
    <row r="100" spans="1:14" s="14" customFormat="1" ht="28.5" customHeight="1" x14ac:dyDescent="0.2">
      <c r="A100" s="21">
        <v>3</v>
      </c>
      <c r="B100" s="22" t="s">
        <v>167</v>
      </c>
      <c r="C100" s="23" t="s">
        <v>27</v>
      </c>
      <c r="D100" s="24">
        <v>110</v>
      </c>
      <c r="E100" s="25">
        <v>2</v>
      </c>
      <c r="F100" s="24">
        <v>220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>
        <f t="shared" si="6"/>
        <v>2</v>
      </c>
      <c r="N100" s="13">
        <f t="shared" si="7"/>
        <v>220</v>
      </c>
    </row>
    <row r="101" spans="1:14" s="14" customFormat="1" ht="25.5" x14ac:dyDescent="0.2">
      <c r="A101" s="21">
        <v>4</v>
      </c>
      <c r="B101" s="22" t="s">
        <v>168</v>
      </c>
      <c r="C101" s="23" t="s">
        <v>16</v>
      </c>
      <c r="D101" s="24">
        <v>60</v>
      </c>
      <c r="E101" s="25">
        <v>72</v>
      </c>
      <c r="F101" s="24">
        <v>4320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>
        <f t="shared" si="6"/>
        <v>72</v>
      </c>
      <c r="N101" s="13">
        <f t="shared" si="7"/>
        <v>4320</v>
      </c>
    </row>
    <row r="102" spans="1:14" s="14" customFormat="1" ht="25.5" x14ac:dyDescent="0.2">
      <c r="A102" s="21">
        <v>5</v>
      </c>
      <c r="B102" s="22" t="s">
        <v>169</v>
      </c>
      <c r="C102" s="23" t="s">
        <v>16</v>
      </c>
      <c r="D102" s="24">
        <v>875</v>
      </c>
      <c r="E102" s="25">
        <v>1</v>
      </c>
      <c r="F102" s="24">
        <v>875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>
        <f t="shared" si="6"/>
        <v>1</v>
      </c>
      <c r="N102" s="13">
        <f t="shared" si="7"/>
        <v>875</v>
      </c>
    </row>
    <row r="103" spans="1:14" s="14" customFormat="1" x14ac:dyDescent="0.2">
      <c r="A103" s="21">
        <v>6</v>
      </c>
      <c r="B103" s="22" t="s">
        <v>170</v>
      </c>
      <c r="C103" s="23" t="s">
        <v>16</v>
      </c>
      <c r="D103" s="24" t="s">
        <v>171</v>
      </c>
      <c r="E103" s="25">
        <v>1</v>
      </c>
      <c r="F103" s="24">
        <v>87.29</v>
      </c>
      <c r="G103" s="13" t="e">
        <f>#REF!</f>
        <v>#REF!</v>
      </c>
      <c r="H103" s="13" t="e">
        <f>#REF!</f>
        <v>#REF!</v>
      </c>
      <c r="I103" s="13" t="e">
        <f>#REF!</f>
        <v>#REF!</v>
      </c>
      <c r="J103" s="13" t="e">
        <f>#REF!</f>
        <v>#REF!</v>
      </c>
      <c r="K103" s="13" t="e">
        <f>#REF!</f>
        <v>#REF!</v>
      </c>
      <c r="L103" s="13" t="e">
        <f>#REF!</f>
        <v>#REF!</v>
      </c>
      <c r="M103" s="13">
        <f t="shared" si="6"/>
        <v>1</v>
      </c>
      <c r="N103" s="13">
        <f t="shared" si="7"/>
        <v>87.29</v>
      </c>
    </row>
    <row r="104" spans="1:14" s="14" customFormat="1" ht="25.5" x14ac:dyDescent="0.2">
      <c r="A104" s="21">
        <v>7</v>
      </c>
      <c r="B104" s="22" t="s">
        <v>172</v>
      </c>
      <c r="C104" s="23" t="s">
        <v>173</v>
      </c>
      <c r="D104" s="24" t="s">
        <v>174</v>
      </c>
      <c r="E104" s="25">
        <v>2</v>
      </c>
      <c r="F104" s="24">
        <v>630.26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>
        <f t="shared" si="6"/>
        <v>2</v>
      </c>
      <c r="N104" s="13">
        <f t="shared" si="7"/>
        <v>630.26</v>
      </c>
    </row>
    <row r="105" spans="1:14" s="14" customFormat="1" ht="25.5" x14ac:dyDescent="0.2">
      <c r="A105" s="21">
        <v>8</v>
      </c>
      <c r="B105" s="22" t="s">
        <v>175</v>
      </c>
      <c r="C105" s="23" t="s">
        <v>27</v>
      </c>
      <c r="D105" s="24" t="s">
        <v>176</v>
      </c>
      <c r="E105" s="25">
        <v>3</v>
      </c>
      <c r="F105" s="24">
        <v>81.88000000000001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>
        <f t="shared" si="6"/>
        <v>3</v>
      </c>
      <c r="N105" s="13">
        <f t="shared" si="7"/>
        <v>81.88000000000001</v>
      </c>
    </row>
    <row r="106" spans="1:14" s="14" customFormat="1" ht="25.5" x14ac:dyDescent="0.2">
      <c r="A106" s="21">
        <v>9</v>
      </c>
      <c r="B106" s="22" t="s">
        <v>177</v>
      </c>
      <c r="C106" s="23" t="s">
        <v>16</v>
      </c>
      <c r="D106" s="24" t="s">
        <v>178</v>
      </c>
      <c r="E106" s="25">
        <v>3</v>
      </c>
      <c r="F106" s="24">
        <v>3406.2000000000003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>
        <f t="shared" si="6"/>
        <v>3</v>
      </c>
      <c r="N106" s="13">
        <f t="shared" si="7"/>
        <v>3406.2000000000003</v>
      </c>
    </row>
    <row r="107" spans="1:14" s="14" customFormat="1" ht="25.5" x14ac:dyDescent="0.2">
      <c r="A107" s="21">
        <v>10</v>
      </c>
      <c r="B107" s="22" t="s">
        <v>179</v>
      </c>
      <c r="C107" s="23" t="s">
        <v>27</v>
      </c>
      <c r="D107" s="24">
        <v>2006</v>
      </c>
      <c r="E107" s="25">
        <v>2</v>
      </c>
      <c r="F107" s="24">
        <v>4012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>
        <f t="shared" si="6"/>
        <v>2</v>
      </c>
      <c r="N107" s="13">
        <f t="shared" si="7"/>
        <v>4012</v>
      </c>
    </row>
    <row r="108" spans="1:14" s="14" customFormat="1" ht="38.25" x14ac:dyDescent="0.2">
      <c r="A108" s="21">
        <v>11</v>
      </c>
      <c r="B108" s="22" t="s">
        <v>180</v>
      </c>
      <c r="C108" s="23" t="s">
        <v>27</v>
      </c>
      <c r="D108" s="24">
        <v>45</v>
      </c>
      <c r="E108" s="25">
        <v>2</v>
      </c>
      <c r="F108" s="24">
        <v>90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>
        <f t="shared" si="6"/>
        <v>2</v>
      </c>
      <c r="N108" s="13">
        <f t="shared" si="7"/>
        <v>90</v>
      </c>
    </row>
    <row r="109" spans="1:14" s="14" customFormat="1" ht="25.5" x14ac:dyDescent="0.2">
      <c r="A109" s="21">
        <v>12</v>
      </c>
      <c r="B109" s="22" t="s">
        <v>181</v>
      </c>
      <c r="C109" s="23" t="s">
        <v>27</v>
      </c>
      <c r="D109" s="24">
        <v>42</v>
      </c>
      <c r="E109" s="25">
        <v>1</v>
      </c>
      <c r="F109" s="24">
        <v>42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>
        <f t="shared" si="6"/>
        <v>1</v>
      </c>
      <c r="N109" s="13">
        <f t="shared" si="7"/>
        <v>42</v>
      </c>
    </row>
    <row r="110" spans="1:14" s="14" customFormat="1" ht="25.5" x14ac:dyDescent="0.2">
      <c r="A110" s="21">
        <v>13</v>
      </c>
      <c r="B110" s="22" t="s">
        <v>182</v>
      </c>
      <c r="C110" s="23" t="s">
        <v>27</v>
      </c>
      <c r="D110" s="24" t="s">
        <v>183</v>
      </c>
      <c r="E110" s="25">
        <v>2</v>
      </c>
      <c r="F110" s="24">
        <v>76.44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>
        <f t="shared" si="6"/>
        <v>2</v>
      </c>
      <c r="N110" s="13">
        <f t="shared" si="7"/>
        <v>76.44</v>
      </c>
    </row>
    <row r="111" spans="1:14" s="14" customFormat="1" ht="25.5" x14ac:dyDescent="0.2">
      <c r="A111" s="21">
        <v>14</v>
      </c>
      <c r="B111" s="22" t="s">
        <v>184</v>
      </c>
      <c r="C111" s="23" t="s">
        <v>27</v>
      </c>
      <c r="D111" s="24" t="s">
        <v>185</v>
      </c>
      <c r="E111" s="25">
        <v>1</v>
      </c>
      <c r="F111" s="24">
        <v>236.57000000000002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>
        <f t="shared" si="6"/>
        <v>1</v>
      </c>
      <c r="N111" s="13">
        <f t="shared" si="7"/>
        <v>236.57000000000002</v>
      </c>
    </row>
    <row r="112" spans="1:14" s="14" customFormat="1" ht="38.25" x14ac:dyDescent="0.2">
      <c r="A112" s="21">
        <v>15</v>
      </c>
      <c r="B112" s="22" t="s">
        <v>186</v>
      </c>
      <c r="C112" s="23" t="s">
        <v>16</v>
      </c>
      <c r="D112" s="24">
        <v>2050</v>
      </c>
      <c r="E112" s="25">
        <v>1</v>
      </c>
      <c r="F112" s="24">
        <v>2050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>
        <f t="shared" si="6"/>
        <v>1</v>
      </c>
      <c r="N112" s="13">
        <f t="shared" si="7"/>
        <v>2050</v>
      </c>
    </row>
    <row r="113" spans="1:14" s="14" customFormat="1" ht="25.5" x14ac:dyDescent="0.2">
      <c r="A113" s="21">
        <v>16</v>
      </c>
      <c r="B113" s="22" t="s">
        <v>187</v>
      </c>
      <c r="C113" s="23" t="s">
        <v>27</v>
      </c>
      <c r="D113" s="24">
        <v>55</v>
      </c>
      <c r="E113" s="25">
        <v>1</v>
      </c>
      <c r="F113" s="24">
        <v>55</v>
      </c>
      <c r="G113" s="13" t="e">
        <f>#REF!</f>
        <v>#REF!</v>
      </c>
      <c r="H113" s="13" t="e">
        <f>#REF!</f>
        <v>#REF!</v>
      </c>
      <c r="I113" s="13" t="e">
        <f>#REF!</f>
        <v>#REF!</v>
      </c>
      <c r="J113" s="13" t="e">
        <f>#REF!</f>
        <v>#REF!</v>
      </c>
      <c r="K113" s="13" t="e">
        <f>#REF!</f>
        <v>#REF!</v>
      </c>
      <c r="L113" s="13" t="e">
        <f>#REF!</f>
        <v>#REF!</v>
      </c>
      <c r="M113" s="13">
        <f t="shared" si="6"/>
        <v>1</v>
      </c>
      <c r="N113" s="13">
        <f t="shared" si="7"/>
        <v>55</v>
      </c>
    </row>
    <row r="114" spans="1:14" s="14" customFormat="1" ht="25.5" x14ac:dyDescent="0.2">
      <c r="A114" s="21">
        <v>17</v>
      </c>
      <c r="B114" s="22" t="s">
        <v>188</v>
      </c>
      <c r="C114" s="23" t="s">
        <v>27</v>
      </c>
      <c r="D114" s="24" t="s">
        <v>189</v>
      </c>
      <c r="E114" s="25">
        <v>1</v>
      </c>
      <c r="F114" s="24">
        <v>31.84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>
        <f t="shared" si="6"/>
        <v>1</v>
      </c>
      <c r="N114" s="13">
        <f t="shared" si="7"/>
        <v>31.84</v>
      </c>
    </row>
    <row r="115" spans="1:14" s="14" customFormat="1" x14ac:dyDescent="0.2">
      <c r="A115" s="21">
        <v>18</v>
      </c>
      <c r="B115" s="22" t="s">
        <v>190</v>
      </c>
      <c r="C115" s="23" t="s">
        <v>19</v>
      </c>
      <c r="D115" s="24">
        <v>68</v>
      </c>
      <c r="E115" s="25">
        <v>2</v>
      </c>
      <c r="F115" s="24">
        <v>136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>
        <f t="shared" si="6"/>
        <v>2</v>
      </c>
      <c r="N115" s="13">
        <f t="shared" si="7"/>
        <v>136</v>
      </c>
    </row>
    <row r="116" spans="1:14" s="14" customFormat="1" ht="25.5" x14ac:dyDescent="0.2">
      <c r="A116" s="21">
        <v>19</v>
      </c>
      <c r="B116" s="22" t="s">
        <v>191</v>
      </c>
      <c r="C116" s="23" t="s">
        <v>27</v>
      </c>
      <c r="D116" s="24" t="s">
        <v>192</v>
      </c>
      <c r="E116" s="25">
        <v>1</v>
      </c>
      <c r="F116" s="24">
        <v>262.85000000000002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>
        <f t="shared" si="6"/>
        <v>1</v>
      </c>
      <c r="N116" s="13">
        <f t="shared" si="7"/>
        <v>262.85000000000002</v>
      </c>
    </row>
    <row r="117" spans="1:14" s="14" customFormat="1" x14ac:dyDescent="0.2">
      <c r="A117" s="21">
        <v>20</v>
      </c>
      <c r="B117" s="22" t="s">
        <v>193</v>
      </c>
      <c r="C117" s="23" t="s">
        <v>19</v>
      </c>
      <c r="D117" s="24" t="s">
        <v>194</v>
      </c>
      <c r="E117" s="25">
        <v>1</v>
      </c>
      <c r="F117" s="24">
        <v>92.5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>
        <f t="shared" si="6"/>
        <v>1</v>
      </c>
      <c r="N117" s="13">
        <f t="shared" si="7"/>
        <v>92.5</v>
      </c>
    </row>
    <row r="118" spans="1:14" s="14" customFormat="1" x14ac:dyDescent="0.2">
      <c r="A118" s="21">
        <v>21</v>
      </c>
      <c r="B118" s="22" t="s">
        <v>195</v>
      </c>
      <c r="C118" s="23" t="s">
        <v>196</v>
      </c>
      <c r="D118" s="24">
        <v>5000</v>
      </c>
      <c r="E118" s="25">
        <v>0.20500000000000002</v>
      </c>
      <c r="F118" s="24">
        <v>1025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>
        <f t="shared" si="6"/>
        <v>0.20500000000000002</v>
      </c>
      <c r="N118" s="13">
        <f t="shared" si="7"/>
        <v>1025</v>
      </c>
    </row>
    <row r="119" spans="1:14" s="14" customFormat="1" x14ac:dyDescent="0.2">
      <c r="A119" s="21">
        <v>22</v>
      </c>
      <c r="B119" s="22" t="s">
        <v>197</v>
      </c>
      <c r="C119" s="23" t="s">
        <v>196</v>
      </c>
      <c r="D119" s="24">
        <v>1720</v>
      </c>
      <c r="E119" s="25">
        <v>0.95000000000000007</v>
      </c>
      <c r="F119" s="24">
        <v>1634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>
        <f t="shared" si="6"/>
        <v>0.95000000000000007</v>
      </c>
      <c r="N119" s="13">
        <f t="shared" si="7"/>
        <v>1634</v>
      </c>
    </row>
    <row r="120" spans="1:14" s="14" customFormat="1" x14ac:dyDescent="0.2">
      <c r="A120" s="21">
        <v>23</v>
      </c>
      <c r="B120" s="22" t="s">
        <v>198</v>
      </c>
      <c r="C120" s="23" t="s">
        <v>19</v>
      </c>
      <c r="D120" s="24" t="s">
        <v>199</v>
      </c>
      <c r="E120" s="25">
        <v>50</v>
      </c>
      <c r="F120" s="24">
        <v>382.94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>
        <f t="shared" si="6"/>
        <v>50</v>
      </c>
      <c r="N120" s="13">
        <f t="shared" si="7"/>
        <v>382.94</v>
      </c>
    </row>
    <row r="121" spans="1:14" s="14" customFormat="1" x14ac:dyDescent="0.2">
      <c r="A121" s="21">
        <v>24</v>
      </c>
      <c r="B121" s="22" t="s">
        <v>200</v>
      </c>
      <c r="C121" s="23" t="s">
        <v>19</v>
      </c>
      <c r="D121" s="24">
        <v>68</v>
      </c>
      <c r="E121" s="25">
        <v>2</v>
      </c>
      <c r="F121" s="24">
        <v>136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>
        <f t="shared" si="6"/>
        <v>2</v>
      </c>
      <c r="N121" s="13">
        <f t="shared" si="7"/>
        <v>136</v>
      </c>
    </row>
    <row r="122" spans="1:14" s="14" customFormat="1" x14ac:dyDescent="0.2">
      <c r="A122" s="21">
        <v>25</v>
      </c>
      <c r="B122" s="22" t="s">
        <v>201</v>
      </c>
      <c r="C122" s="23" t="s">
        <v>19</v>
      </c>
      <c r="D122" s="24">
        <v>68</v>
      </c>
      <c r="E122" s="25">
        <v>3</v>
      </c>
      <c r="F122" s="24">
        <v>204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>
        <f t="shared" si="6"/>
        <v>3</v>
      </c>
      <c r="N122" s="13">
        <f t="shared" si="7"/>
        <v>204</v>
      </c>
    </row>
    <row r="123" spans="1:14" s="14" customFormat="1" x14ac:dyDescent="0.2">
      <c r="A123" s="21">
        <v>26</v>
      </c>
      <c r="B123" s="22" t="s">
        <v>202</v>
      </c>
      <c r="C123" s="23" t="s">
        <v>19</v>
      </c>
      <c r="D123" s="24">
        <v>260</v>
      </c>
      <c r="E123" s="25">
        <v>1</v>
      </c>
      <c r="F123" s="24">
        <v>260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>
        <f t="shared" si="6"/>
        <v>1</v>
      </c>
      <c r="N123" s="13">
        <f t="shared" si="7"/>
        <v>260</v>
      </c>
    </row>
    <row r="124" spans="1:14" s="14" customFormat="1" ht="25.5" x14ac:dyDescent="0.2">
      <c r="A124" s="21">
        <v>27</v>
      </c>
      <c r="B124" s="22" t="s">
        <v>203</v>
      </c>
      <c r="C124" s="23" t="s">
        <v>16</v>
      </c>
      <c r="D124" s="24">
        <v>5</v>
      </c>
      <c r="E124" s="25">
        <v>1242</v>
      </c>
      <c r="F124" s="24">
        <v>6210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>
        <f t="shared" si="6"/>
        <v>1242</v>
      </c>
      <c r="N124" s="13">
        <f t="shared" si="7"/>
        <v>6210</v>
      </c>
    </row>
    <row r="125" spans="1:14" s="14" customFormat="1" x14ac:dyDescent="0.2">
      <c r="A125" s="21">
        <v>28</v>
      </c>
      <c r="B125" s="22" t="s">
        <v>204</v>
      </c>
      <c r="C125" s="23" t="s">
        <v>196</v>
      </c>
      <c r="D125" s="24">
        <v>3000</v>
      </c>
      <c r="E125" s="25">
        <v>0.04</v>
      </c>
      <c r="F125" s="24">
        <v>120</v>
      </c>
      <c r="G125" s="13" t="e">
        <f>#REF!</f>
        <v>#REF!</v>
      </c>
      <c r="H125" s="13" t="e">
        <f>#REF!</f>
        <v>#REF!</v>
      </c>
      <c r="I125" s="13" t="e">
        <f>#REF!</f>
        <v>#REF!</v>
      </c>
      <c r="J125" s="13" t="e">
        <f>#REF!</f>
        <v>#REF!</v>
      </c>
      <c r="K125" s="13" t="e">
        <f>#REF!</f>
        <v>#REF!</v>
      </c>
      <c r="L125" s="13" t="e">
        <f>#REF!</f>
        <v>#REF!</v>
      </c>
      <c r="M125" s="13">
        <f t="shared" si="6"/>
        <v>0.04</v>
      </c>
      <c r="N125" s="13">
        <f t="shared" si="7"/>
        <v>120</v>
      </c>
    </row>
    <row r="126" spans="1:14" s="14" customFormat="1" x14ac:dyDescent="0.2">
      <c r="A126" s="21">
        <v>29</v>
      </c>
      <c r="B126" s="22" t="s">
        <v>205</v>
      </c>
      <c r="C126" s="23" t="s">
        <v>19</v>
      </c>
      <c r="D126" s="24">
        <v>260</v>
      </c>
      <c r="E126" s="25">
        <v>1</v>
      </c>
      <c r="F126" s="24">
        <v>260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>
        <f t="shared" si="6"/>
        <v>1</v>
      </c>
      <c r="N126" s="13">
        <f t="shared" si="7"/>
        <v>260</v>
      </c>
    </row>
    <row r="127" spans="1:14" s="14" customFormat="1" x14ac:dyDescent="0.2">
      <c r="A127" s="21">
        <v>30</v>
      </c>
      <c r="B127" s="22" t="s">
        <v>15</v>
      </c>
      <c r="C127" s="23" t="s">
        <v>16</v>
      </c>
      <c r="D127" s="24" t="s">
        <v>206</v>
      </c>
      <c r="E127" s="25">
        <v>41</v>
      </c>
      <c r="F127" s="24">
        <v>416.90000000000003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>
        <f t="shared" si="6"/>
        <v>41</v>
      </c>
      <c r="N127" s="13">
        <f t="shared" si="7"/>
        <v>416.90000000000003</v>
      </c>
    </row>
    <row r="128" spans="1:14" s="14" customFormat="1" ht="15.75" customHeight="1" x14ac:dyDescent="0.2">
      <c r="A128" s="21">
        <v>31</v>
      </c>
      <c r="B128" s="22" t="s">
        <v>207</v>
      </c>
      <c r="C128" s="23" t="s">
        <v>16</v>
      </c>
      <c r="D128" s="24" t="s">
        <v>208</v>
      </c>
      <c r="E128" s="25">
        <v>153</v>
      </c>
      <c r="F128" s="24">
        <v>789.48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>
        <f t="shared" si="6"/>
        <v>153</v>
      </c>
      <c r="N128" s="13">
        <f t="shared" si="7"/>
        <v>789.48</v>
      </c>
    </row>
    <row r="129" spans="1:14" s="14" customFormat="1" ht="25.5" x14ac:dyDescent="0.2">
      <c r="A129" s="21">
        <v>32</v>
      </c>
      <c r="B129" s="22" t="s">
        <v>209</v>
      </c>
      <c r="C129" s="23" t="s">
        <v>16</v>
      </c>
      <c r="D129" s="24" t="s">
        <v>210</v>
      </c>
      <c r="E129" s="25">
        <v>3</v>
      </c>
      <c r="F129" s="24">
        <v>156.25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>
        <f t="shared" si="6"/>
        <v>3</v>
      </c>
      <c r="N129" s="13">
        <f t="shared" si="7"/>
        <v>156.25</v>
      </c>
    </row>
    <row r="130" spans="1:14" s="14" customFormat="1" x14ac:dyDescent="0.2">
      <c r="A130" s="21">
        <v>33</v>
      </c>
      <c r="B130" s="22" t="s">
        <v>211</v>
      </c>
      <c r="C130" s="23" t="s">
        <v>16</v>
      </c>
      <c r="D130" s="24">
        <v>110</v>
      </c>
      <c r="E130" s="25">
        <v>2</v>
      </c>
      <c r="F130" s="24">
        <v>220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>
        <f t="shared" ref="M130:M161" si="8">E130</f>
        <v>2</v>
      </c>
      <c r="N130" s="13">
        <f t="shared" ref="N130:N161" si="9">F130</f>
        <v>220</v>
      </c>
    </row>
    <row r="131" spans="1:14" s="14" customFormat="1" ht="25.5" x14ac:dyDescent="0.2">
      <c r="A131" s="21">
        <v>34</v>
      </c>
      <c r="B131" s="22" t="s">
        <v>18</v>
      </c>
      <c r="C131" s="23" t="s">
        <v>19</v>
      </c>
      <c r="D131" s="24" t="s">
        <v>212</v>
      </c>
      <c r="E131" s="25">
        <v>13</v>
      </c>
      <c r="F131" s="24">
        <v>382.65000000000003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>
        <f t="shared" si="8"/>
        <v>13</v>
      </c>
      <c r="N131" s="13">
        <f t="shared" si="9"/>
        <v>382.65000000000003</v>
      </c>
    </row>
    <row r="132" spans="1:14" s="14" customFormat="1" ht="25.5" x14ac:dyDescent="0.2">
      <c r="A132" s="21">
        <v>35</v>
      </c>
      <c r="B132" s="22" t="s">
        <v>213</v>
      </c>
      <c r="C132" s="23" t="s">
        <v>10</v>
      </c>
      <c r="D132" s="24" t="s">
        <v>214</v>
      </c>
      <c r="E132" s="25">
        <v>207</v>
      </c>
      <c r="F132" s="24">
        <v>1987.2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>
        <f t="shared" si="8"/>
        <v>207</v>
      </c>
      <c r="N132" s="13">
        <f t="shared" si="9"/>
        <v>1987.2</v>
      </c>
    </row>
    <row r="133" spans="1:14" s="14" customFormat="1" x14ac:dyDescent="0.2">
      <c r="A133" s="21">
        <v>36</v>
      </c>
      <c r="B133" s="22" t="s">
        <v>215</v>
      </c>
      <c r="C133" s="23" t="s">
        <v>13</v>
      </c>
      <c r="D133" s="24" t="s">
        <v>216</v>
      </c>
      <c r="E133" s="25">
        <v>0.15</v>
      </c>
      <c r="F133" s="24">
        <v>379.28000000000003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>
        <f t="shared" si="8"/>
        <v>0.15</v>
      </c>
      <c r="N133" s="13">
        <f t="shared" si="9"/>
        <v>379.28000000000003</v>
      </c>
    </row>
    <row r="134" spans="1:14" s="14" customFormat="1" ht="25.5" x14ac:dyDescent="0.2">
      <c r="A134" s="21">
        <v>37</v>
      </c>
      <c r="B134" s="22" t="s">
        <v>217</v>
      </c>
      <c r="C134" s="23" t="s">
        <v>27</v>
      </c>
      <c r="D134" s="24">
        <v>64</v>
      </c>
      <c r="E134" s="25">
        <v>7</v>
      </c>
      <c r="F134" s="24">
        <v>448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>
        <f t="shared" si="8"/>
        <v>7</v>
      </c>
      <c r="N134" s="13">
        <f t="shared" si="9"/>
        <v>448</v>
      </c>
    </row>
    <row r="135" spans="1:14" s="14" customFormat="1" x14ac:dyDescent="0.2">
      <c r="A135" s="21">
        <v>38</v>
      </c>
      <c r="B135" s="22" t="s">
        <v>218</v>
      </c>
      <c r="C135" s="23" t="s">
        <v>19</v>
      </c>
      <c r="D135" s="24">
        <v>68</v>
      </c>
      <c r="E135" s="25">
        <v>2</v>
      </c>
      <c r="F135" s="24">
        <v>136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>
        <f t="shared" si="8"/>
        <v>2</v>
      </c>
      <c r="N135" s="13">
        <f t="shared" si="9"/>
        <v>136</v>
      </c>
    </row>
    <row r="136" spans="1:14" s="14" customFormat="1" x14ac:dyDescent="0.2">
      <c r="A136" s="21">
        <v>39</v>
      </c>
      <c r="B136" s="22" t="s">
        <v>219</v>
      </c>
      <c r="C136" s="23" t="s">
        <v>13</v>
      </c>
      <c r="D136" s="24" t="s">
        <v>220</v>
      </c>
      <c r="E136" s="25">
        <v>0.6</v>
      </c>
      <c r="F136" s="24">
        <v>77.040000000000006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>
        <f t="shared" si="8"/>
        <v>0.6</v>
      </c>
      <c r="N136" s="13">
        <f t="shared" si="9"/>
        <v>77.040000000000006</v>
      </c>
    </row>
    <row r="137" spans="1:14" s="14" customFormat="1" ht="25.5" x14ac:dyDescent="0.2">
      <c r="A137" s="21">
        <v>40</v>
      </c>
      <c r="B137" s="22" t="s">
        <v>221</v>
      </c>
      <c r="C137" s="23" t="s">
        <v>22</v>
      </c>
      <c r="D137" s="24" t="s">
        <v>222</v>
      </c>
      <c r="E137" s="25">
        <v>8</v>
      </c>
      <c r="F137" s="24">
        <v>719.2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>
        <f t="shared" si="8"/>
        <v>8</v>
      </c>
      <c r="N137" s="13">
        <f t="shared" si="9"/>
        <v>719.2</v>
      </c>
    </row>
    <row r="138" spans="1:14" s="14" customFormat="1" x14ac:dyDescent="0.2">
      <c r="A138" s="21">
        <v>41</v>
      </c>
      <c r="B138" s="22" t="s">
        <v>223</v>
      </c>
      <c r="C138" s="23" t="s">
        <v>13</v>
      </c>
      <c r="D138" s="24">
        <v>3760</v>
      </c>
      <c r="E138" s="25">
        <v>0.01</v>
      </c>
      <c r="F138" s="24">
        <v>37.6</v>
      </c>
      <c r="G138" s="13" t="e">
        <f>#REF!</f>
        <v>#REF!</v>
      </c>
      <c r="H138" s="13" t="e">
        <f>#REF!</f>
        <v>#REF!</v>
      </c>
      <c r="I138" s="13" t="e">
        <f>#REF!</f>
        <v>#REF!</v>
      </c>
      <c r="J138" s="13" t="e">
        <f>#REF!</f>
        <v>#REF!</v>
      </c>
      <c r="K138" s="13" t="e">
        <f>#REF!</f>
        <v>#REF!</v>
      </c>
      <c r="L138" s="13" t="e">
        <f>#REF!</f>
        <v>#REF!</v>
      </c>
      <c r="M138" s="13">
        <f t="shared" si="8"/>
        <v>0.01</v>
      </c>
      <c r="N138" s="13">
        <f t="shared" si="9"/>
        <v>37.6</v>
      </c>
    </row>
    <row r="139" spans="1:14" s="14" customFormat="1" ht="25.5" x14ac:dyDescent="0.2">
      <c r="A139" s="21">
        <v>42</v>
      </c>
      <c r="B139" s="22" t="s">
        <v>224</v>
      </c>
      <c r="C139" s="23" t="s">
        <v>22</v>
      </c>
      <c r="D139" s="24">
        <v>90</v>
      </c>
      <c r="E139" s="25">
        <v>30</v>
      </c>
      <c r="F139" s="24">
        <v>2700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>
        <f t="shared" si="8"/>
        <v>30</v>
      </c>
      <c r="N139" s="13">
        <f t="shared" si="9"/>
        <v>2700</v>
      </c>
    </row>
    <row r="140" spans="1:14" s="14" customFormat="1" x14ac:dyDescent="0.2">
      <c r="A140" s="21">
        <v>43</v>
      </c>
      <c r="B140" s="22" t="s">
        <v>225</v>
      </c>
      <c r="C140" s="23" t="s">
        <v>16</v>
      </c>
      <c r="D140" s="24" t="s">
        <v>226</v>
      </c>
      <c r="E140" s="25">
        <v>26</v>
      </c>
      <c r="F140" s="24">
        <v>2510.75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>
        <f t="shared" si="8"/>
        <v>26</v>
      </c>
      <c r="N140" s="13">
        <f t="shared" si="9"/>
        <v>2510.75</v>
      </c>
    </row>
    <row r="141" spans="1:14" s="14" customFormat="1" x14ac:dyDescent="0.2">
      <c r="A141" s="21">
        <v>44</v>
      </c>
      <c r="B141" s="22" t="s">
        <v>227</v>
      </c>
      <c r="C141" s="23" t="s">
        <v>19</v>
      </c>
      <c r="D141" s="24">
        <v>49</v>
      </c>
      <c r="E141" s="25">
        <v>8</v>
      </c>
      <c r="F141" s="24">
        <v>392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>
        <f t="shared" si="8"/>
        <v>8</v>
      </c>
      <c r="N141" s="13">
        <f t="shared" si="9"/>
        <v>392</v>
      </c>
    </row>
    <row r="142" spans="1:14" s="14" customFormat="1" ht="25.5" x14ac:dyDescent="0.2">
      <c r="A142" s="21">
        <v>45</v>
      </c>
      <c r="B142" s="22" t="s">
        <v>228</v>
      </c>
      <c r="C142" s="23" t="s">
        <v>16</v>
      </c>
      <c r="D142" s="24" t="s">
        <v>229</v>
      </c>
      <c r="E142" s="25">
        <v>719</v>
      </c>
      <c r="F142" s="24">
        <v>654.29000000000008</v>
      </c>
      <c r="G142" s="13" t="e">
        <f>#REF!</f>
        <v>#REF!</v>
      </c>
      <c r="H142" s="13" t="e">
        <f>#REF!</f>
        <v>#REF!</v>
      </c>
      <c r="I142" s="13" t="e">
        <f>#REF!</f>
        <v>#REF!</v>
      </c>
      <c r="J142" s="13" t="e">
        <f>#REF!</f>
        <v>#REF!</v>
      </c>
      <c r="K142" s="13" t="e">
        <f>#REF!</f>
        <v>#REF!</v>
      </c>
      <c r="L142" s="13" t="e">
        <f>#REF!</f>
        <v>#REF!</v>
      </c>
      <c r="M142" s="13">
        <f t="shared" si="8"/>
        <v>719</v>
      </c>
      <c r="N142" s="13">
        <f t="shared" si="9"/>
        <v>654.29000000000008</v>
      </c>
    </row>
    <row r="143" spans="1:14" s="14" customFormat="1" ht="25.5" x14ac:dyDescent="0.2">
      <c r="A143" s="21">
        <v>46</v>
      </c>
      <c r="B143" s="22" t="s">
        <v>38</v>
      </c>
      <c r="C143" s="23" t="s">
        <v>39</v>
      </c>
      <c r="D143" s="24" t="s">
        <v>40</v>
      </c>
      <c r="E143" s="25">
        <v>8</v>
      </c>
      <c r="F143" s="24">
        <v>30.8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>
        <f t="shared" si="8"/>
        <v>8</v>
      </c>
      <c r="N143" s="13">
        <f t="shared" si="9"/>
        <v>30.8</v>
      </c>
    </row>
    <row r="144" spans="1:14" s="14" customFormat="1" x14ac:dyDescent="0.2">
      <c r="A144" s="21">
        <v>47</v>
      </c>
      <c r="B144" s="22" t="s">
        <v>42</v>
      </c>
      <c r="C144" s="23" t="s">
        <v>39</v>
      </c>
      <c r="D144" s="24" t="s">
        <v>43</v>
      </c>
      <c r="E144" s="25">
        <v>4</v>
      </c>
      <c r="F144" s="24">
        <v>11.190000000000001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>
        <f t="shared" si="8"/>
        <v>4</v>
      </c>
      <c r="N144" s="13">
        <f t="shared" si="9"/>
        <v>11.190000000000001</v>
      </c>
    </row>
    <row r="145" spans="1:14" s="14" customFormat="1" x14ac:dyDescent="0.2">
      <c r="A145" s="21">
        <v>48</v>
      </c>
      <c r="B145" s="22" t="s">
        <v>230</v>
      </c>
      <c r="C145" s="23" t="s">
        <v>19</v>
      </c>
      <c r="D145" s="24">
        <v>68</v>
      </c>
      <c r="E145" s="25">
        <v>3</v>
      </c>
      <c r="F145" s="24">
        <v>204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>
        <f t="shared" si="8"/>
        <v>3</v>
      </c>
      <c r="N145" s="13">
        <f t="shared" si="9"/>
        <v>204</v>
      </c>
    </row>
    <row r="146" spans="1:14" s="14" customFormat="1" x14ac:dyDescent="0.2">
      <c r="A146" s="21">
        <v>49</v>
      </c>
      <c r="B146" s="22" t="s">
        <v>231</v>
      </c>
      <c r="C146" s="23" t="s">
        <v>19</v>
      </c>
      <c r="D146" s="24">
        <v>68</v>
      </c>
      <c r="E146" s="25">
        <v>3</v>
      </c>
      <c r="F146" s="24">
        <v>204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>
        <f t="shared" si="8"/>
        <v>3</v>
      </c>
      <c r="N146" s="13">
        <f t="shared" si="9"/>
        <v>204</v>
      </c>
    </row>
    <row r="147" spans="1:14" s="14" customFormat="1" x14ac:dyDescent="0.2">
      <c r="A147" s="21">
        <v>50</v>
      </c>
      <c r="B147" s="22" t="s">
        <v>232</v>
      </c>
      <c r="C147" s="23" t="s">
        <v>19</v>
      </c>
      <c r="D147" s="24">
        <v>130</v>
      </c>
      <c r="E147" s="25">
        <v>2</v>
      </c>
      <c r="F147" s="24">
        <v>260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>
        <f t="shared" si="8"/>
        <v>2</v>
      </c>
      <c r="N147" s="13">
        <f t="shared" si="9"/>
        <v>260</v>
      </c>
    </row>
    <row r="148" spans="1:14" s="14" customFormat="1" x14ac:dyDescent="0.2">
      <c r="A148" s="21">
        <v>51</v>
      </c>
      <c r="B148" s="22" t="s">
        <v>233</v>
      </c>
      <c r="C148" s="23" t="s">
        <v>19</v>
      </c>
      <c r="D148" s="24">
        <v>68</v>
      </c>
      <c r="E148" s="25">
        <v>3</v>
      </c>
      <c r="F148" s="24">
        <v>204</v>
      </c>
      <c r="G148" s="13" t="e">
        <f>#REF!</f>
        <v>#REF!</v>
      </c>
      <c r="H148" s="13" t="e">
        <f>#REF!</f>
        <v>#REF!</v>
      </c>
      <c r="I148" s="13" t="e">
        <f>#REF!</f>
        <v>#REF!</v>
      </c>
      <c r="J148" s="13" t="e">
        <f>#REF!</f>
        <v>#REF!</v>
      </c>
      <c r="K148" s="13" t="e">
        <f>#REF!</f>
        <v>#REF!</v>
      </c>
      <c r="L148" s="13" t="e">
        <f>#REF!</f>
        <v>#REF!</v>
      </c>
      <c r="M148" s="13">
        <f t="shared" si="8"/>
        <v>3</v>
      </c>
      <c r="N148" s="13">
        <f t="shared" si="9"/>
        <v>204</v>
      </c>
    </row>
    <row r="149" spans="1:14" s="14" customFormat="1" x14ac:dyDescent="0.2">
      <c r="A149" s="21">
        <v>52</v>
      </c>
      <c r="B149" s="22" t="s">
        <v>234</v>
      </c>
      <c r="C149" s="23" t="s">
        <v>19</v>
      </c>
      <c r="D149" s="24">
        <v>68</v>
      </c>
      <c r="E149" s="25">
        <v>3</v>
      </c>
      <c r="F149" s="24">
        <v>204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>
        <f t="shared" si="8"/>
        <v>3</v>
      </c>
      <c r="N149" s="13">
        <f t="shared" si="9"/>
        <v>204</v>
      </c>
    </row>
    <row r="150" spans="1:14" s="14" customFormat="1" x14ac:dyDescent="0.2">
      <c r="A150" s="21">
        <v>53</v>
      </c>
      <c r="B150" s="22" t="s">
        <v>235</v>
      </c>
      <c r="C150" s="23" t="s">
        <v>19</v>
      </c>
      <c r="D150" s="24">
        <v>68</v>
      </c>
      <c r="E150" s="25">
        <v>3</v>
      </c>
      <c r="F150" s="24">
        <v>204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>
        <f t="shared" si="8"/>
        <v>3</v>
      </c>
      <c r="N150" s="13">
        <f t="shared" si="9"/>
        <v>204</v>
      </c>
    </row>
    <row r="151" spans="1:14" s="14" customFormat="1" x14ac:dyDescent="0.2">
      <c r="A151" s="21">
        <v>54</v>
      </c>
      <c r="B151" s="22" t="s">
        <v>236</v>
      </c>
      <c r="C151" s="23" t="s">
        <v>19</v>
      </c>
      <c r="D151" s="24">
        <v>68</v>
      </c>
      <c r="E151" s="25">
        <v>3</v>
      </c>
      <c r="F151" s="24">
        <v>204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>
        <f t="shared" si="8"/>
        <v>3</v>
      </c>
      <c r="N151" s="13">
        <f t="shared" si="9"/>
        <v>204</v>
      </c>
    </row>
    <row r="152" spans="1:14" s="14" customFormat="1" x14ac:dyDescent="0.2">
      <c r="A152" s="21">
        <v>55</v>
      </c>
      <c r="B152" s="22" t="s">
        <v>237</v>
      </c>
      <c r="C152" s="23" t="s">
        <v>19</v>
      </c>
      <c r="D152" s="24">
        <v>68</v>
      </c>
      <c r="E152" s="25">
        <v>3</v>
      </c>
      <c r="F152" s="24">
        <v>204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>
        <f t="shared" si="8"/>
        <v>3</v>
      </c>
      <c r="N152" s="13">
        <f t="shared" si="9"/>
        <v>204</v>
      </c>
    </row>
    <row r="153" spans="1:14" s="14" customFormat="1" x14ac:dyDescent="0.2">
      <c r="A153" s="21">
        <v>56</v>
      </c>
      <c r="B153" s="22" t="s">
        <v>238</v>
      </c>
      <c r="C153" s="23" t="s">
        <v>19</v>
      </c>
      <c r="D153" s="24">
        <v>315</v>
      </c>
      <c r="E153" s="25">
        <v>1</v>
      </c>
      <c r="F153" s="24">
        <v>315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>
        <f t="shared" si="8"/>
        <v>1</v>
      </c>
      <c r="N153" s="13">
        <f t="shared" si="9"/>
        <v>315</v>
      </c>
    </row>
    <row r="154" spans="1:14" s="14" customFormat="1" x14ac:dyDescent="0.2">
      <c r="A154" s="21">
        <v>57</v>
      </c>
      <c r="B154" s="22" t="s">
        <v>239</v>
      </c>
      <c r="C154" s="23" t="s">
        <v>19</v>
      </c>
      <c r="D154" s="24">
        <v>68</v>
      </c>
      <c r="E154" s="25">
        <v>3</v>
      </c>
      <c r="F154" s="24">
        <v>204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>
        <f t="shared" si="8"/>
        <v>3</v>
      </c>
      <c r="N154" s="13">
        <f t="shared" si="9"/>
        <v>204</v>
      </c>
    </row>
    <row r="155" spans="1:14" s="14" customFormat="1" x14ac:dyDescent="0.2">
      <c r="A155" s="21">
        <v>58</v>
      </c>
      <c r="B155" s="22" t="s">
        <v>240</v>
      </c>
      <c r="C155" s="23" t="s">
        <v>19</v>
      </c>
      <c r="D155" s="24">
        <v>68</v>
      </c>
      <c r="E155" s="25">
        <v>3</v>
      </c>
      <c r="F155" s="24">
        <v>204</v>
      </c>
      <c r="G155" s="13" t="e">
        <f>#REF!</f>
        <v>#REF!</v>
      </c>
      <c r="H155" s="13" t="e">
        <f>#REF!</f>
        <v>#REF!</v>
      </c>
      <c r="I155" s="13" t="e">
        <f>#REF!</f>
        <v>#REF!</v>
      </c>
      <c r="J155" s="13" t="e">
        <f>#REF!</f>
        <v>#REF!</v>
      </c>
      <c r="K155" s="13" t="e">
        <f>#REF!</f>
        <v>#REF!</v>
      </c>
      <c r="L155" s="13" t="e">
        <f>#REF!</f>
        <v>#REF!</v>
      </c>
      <c r="M155" s="13">
        <f t="shared" si="8"/>
        <v>3</v>
      </c>
      <c r="N155" s="13">
        <f t="shared" si="9"/>
        <v>204</v>
      </c>
    </row>
    <row r="156" spans="1:14" s="14" customFormat="1" x14ac:dyDescent="0.2">
      <c r="A156" s="21">
        <v>59</v>
      </c>
      <c r="B156" s="22" t="s">
        <v>241</v>
      </c>
      <c r="C156" s="23" t="s">
        <v>19</v>
      </c>
      <c r="D156" s="24">
        <v>68</v>
      </c>
      <c r="E156" s="25">
        <v>3</v>
      </c>
      <c r="F156" s="24">
        <v>204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>
        <f t="shared" si="8"/>
        <v>3</v>
      </c>
      <c r="N156" s="13">
        <f t="shared" si="9"/>
        <v>204</v>
      </c>
    </row>
    <row r="157" spans="1:14" s="14" customFormat="1" x14ac:dyDescent="0.2">
      <c r="A157" s="21">
        <v>60</v>
      </c>
      <c r="B157" s="22" t="s">
        <v>242</v>
      </c>
      <c r="C157" s="23" t="s">
        <v>19</v>
      </c>
      <c r="D157" s="24">
        <v>90</v>
      </c>
      <c r="E157" s="25">
        <v>1</v>
      </c>
      <c r="F157" s="24">
        <v>90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>
        <f t="shared" si="8"/>
        <v>1</v>
      </c>
      <c r="N157" s="13">
        <f t="shared" si="9"/>
        <v>90</v>
      </c>
    </row>
    <row r="158" spans="1:14" s="14" customFormat="1" x14ac:dyDescent="0.2">
      <c r="A158" s="21">
        <v>61</v>
      </c>
      <c r="B158" s="22" t="s">
        <v>243</v>
      </c>
      <c r="C158" s="23" t="s">
        <v>19</v>
      </c>
      <c r="D158" s="24">
        <v>68</v>
      </c>
      <c r="E158" s="25">
        <v>2</v>
      </c>
      <c r="F158" s="24">
        <v>136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>
        <f t="shared" si="8"/>
        <v>2</v>
      </c>
      <c r="N158" s="13">
        <f t="shared" si="9"/>
        <v>136</v>
      </c>
    </row>
    <row r="159" spans="1:14" s="14" customFormat="1" x14ac:dyDescent="0.2">
      <c r="A159" s="21">
        <v>62</v>
      </c>
      <c r="B159" s="22" t="s">
        <v>244</v>
      </c>
      <c r="C159" s="23" t="s">
        <v>19</v>
      </c>
      <c r="D159" s="24">
        <v>68</v>
      </c>
      <c r="E159" s="25">
        <v>2</v>
      </c>
      <c r="F159" s="24">
        <v>136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>
        <f t="shared" si="8"/>
        <v>2</v>
      </c>
      <c r="N159" s="13">
        <f t="shared" si="9"/>
        <v>136</v>
      </c>
    </row>
    <row r="160" spans="1:14" s="14" customFormat="1" x14ac:dyDescent="0.2">
      <c r="A160" s="21">
        <v>63</v>
      </c>
      <c r="B160" s="22" t="s">
        <v>245</v>
      </c>
      <c r="C160" s="23" t="s">
        <v>19</v>
      </c>
      <c r="D160" s="24">
        <v>68</v>
      </c>
      <c r="E160" s="25">
        <v>2</v>
      </c>
      <c r="F160" s="24">
        <v>136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>
        <f t="shared" si="8"/>
        <v>2</v>
      </c>
      <c r="N160" s="13">
        <f t="shared" si="9"/>
        <v>136</v>
      </c>
    </row>
    <row r="161" spans="1:14" s="14" customFormat="1" x14ac:dyDescent="0.2">
      <c r="A161" s="21">
        <v>64</v>
      </c>
      <c r="B161" s="22" t="s">
        <v>246</v>
      </c>
      <c r="C161" s="23" t="s">
        <v>19</v>
      </c>
      <c r="D161" s="24">
        <v>68</v>
      </c>
      <c r="E161" s="25">
        <v>2</v>
      </c>
      <c r="F161" s="24">
        <v>136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>
        <f t="shared" si="8"/>
        <v>2</v>
      </c>
      <c r="N161" s="13">
        <f t="shared" si="9"/>
        <v>136</v>
      </c>
    </row>
    <row r="162" spans="1:14" s="14" customFormat="1" x14ac:dyDescent="0.2">
      <c r="A162" s="21">
        <v>65</v>
      </c>
      <c r="B162" s="22" t="s">
        <v>247</v>
      </c>
      <c r="C162" s="23" t="s">
        <v>19</v>
      </c>
      <c r="D162" s="24">
        <v>68</v>
      </c>
      <c r="E162" s="25">
        <v>3</v>
      </c>
      <c r="F162" s="24">
        <v>204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>
        <f t="shared" ref="M162:M193" si="10">E162</f>
        <v>3</v>
      </c>
      <c r="N162" s="13">
        <f t="shared" ref="N162:N193" si="11">F162</f>
        <v>204</v>
      </c>
    </row>
    <row r="163" spans="1:14" s="14" customFormat="1" x14ac:dyDescent="0.2">
      <c r="A163" s="21">
        <v>66</v>
      </c>
      <c r="B163" s="22" t="s">
        <v>248</v>
      </c>
      <c r="C163" s="23" t="s">
        <v>196</v>
      </c>
      <c r="D163" s="24">
        <v>3040</v>
      </c>
      <c r="E163" s="25">
        <v>0.16</v>
      </c>
      <c r="F163" s="24">
        <v>486.40000000000003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>
        <f t="shared" si="10"/>
        <v>0.16</v>
      </c>
      <c r="N163" s="13">
        <f t="shared" si="11"/>
        <v>486.40000000000003</v>
      </c>
    </row>
    <row r="164" spans="1:14" s="14" customFormat="1" x14ac:dyDescent="0.2">
      <c r="A164" s="21">
        <v>67</v>
      </c>
      <c r="B164" s="22" t="s">
        <v>44</v>
      </c>
      <c r="C164" s="23" t="s">
        <v>39</v>
      </c>
      <c r="D164" s="24" t="s">
        <v>45</v>
      </c>
      <c r="E164" s="25">
        <v>60</v>
      </c>
      <c r="F164" s="24">
        <v>251.47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>
        <f t="shared" si="10"/>
        <v>60</v>
      </c>
      <c r="N164" s="13">
        <f t="shared" si="11"/>
        <v>251.47</v>
      </c>
    </row>
    <row r="165" spans="1:14" s="14" customFormat="1" x14ac:dyDescent="0.2">
      <c r="A165" s="21">
        <v>68</v>
      </c>
      <c r="B165" s="22" t="s">
        <v>249</v>
      </c>
      <c r="C165" s="23" t="s">
        <v>29</v>
      </c>
      <c r="D165" s="24">
        <v>450</v>
      </c>
      <c r="E165" s="25">
        <v>1</v>
      </c>
      <c r="F165" s="24">
        <v>450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>
        <f t="shared" si="10"/>
        <v>1</v>
      </c>
      <c r="N165" s="13">
        <f t="shared" si="11"/>
        <v>450</v>
      </c>
    </row>
    <row r="166" spans="1:14" s="14" customFormat="1" ht="38.25" x14ac:dyDescent="0.2">
      <c r="A166" s="21">
        <v>69</v>
      </c>
      <c r="B166" s="22" t="s">
        <v>46</v>
      </c>
      <c r="C166" s="23" t="s">
        <v>47</v>
      </c>
      <c r="D166" s="24" t="s">
        <v>48</v>
      </c>
      <c r="E166" s="25">
        <v>60</v>
      </c>
      <c r="F166" s="24">
        <v>13254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>
        <f t="shared" si="10"/>
        <v>60</v>
      </c>
      <c r="N166" s="13">
        <f t="shared" si="11"/>
        <v>13254</v>
      </c>
    </row>
    <row r="167" spans="1:14" s="14" customFormat="1" ht="25.5" x14ac:dyDescent="0.2">
      <c r="A167" s="21">
        <v>70</v>
      </c>
      <c r="B167" s="22" t="s">
        <v>49</v>
      </c>
      <c r="C167" s="23" t="s">
        <v>47</v>
      </c>
      <c r="D167" s="24">
        <v>140</v>
      </c>
      <c r="E167" s="25">
        <v>33</v>
      </c>
      <c r="F167" s="24">
        <v>4620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>
        <f t="shared" si="10"/>
        <v>33</v>
      </c>
      <c r="N167" s="13">
        <f t="shared" si="11"/>
        <v>4620</v>
      </c>
    </row>
    <row r="168" spans="1:14" s="14" customFormat="1" ht="25.5" x14ac:dyDescent="0.2">
      <c r="A168" s="21">
        <v>71</v>
      </c>
      <c r="B168" s="22" t="s">
        <v>250</v>
      </c>
      <c r="C168" s="23" t="s">
        <v>139</v>
      </c>
      <c r="D168" s="24" t="s">
        <v>251</v>
      </c>
      <c r="E168" s="25">
        <v>10.450000000000001</v>
      </c>
      <c r="F168" s="24">
        <v>5680.62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>
        <f t="shared" si="10"/>
        <v>10.450000000000001</v>
      </c>
      <c r="N168" s="13">
        <f t="shared" si="11"/>
        <v>5680.62</v>
      </c>
    </row>
    <row r="169" spans="1:14" s="14" customFormat="1" x14ac:dyDescent="0.2">
      <c r="A169" s="21">
        <v>72</v>
      </c>
      <c r="B169" s="22" t="s">
        <v>51</v>
      </c>
      <c r="C169" s="23" t="s">
        <v>19</v>
      </c>
      <c r="D169" s="24" t="s">
        <v>252</v>
      </c>
      <c r="E169" s="25">
        <v>2</v>
      </c>
      <c r="F169" s="24">
        <v>26.05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>
        <f t="shared" si="10"/>
        <v>2</v>
      </c>
      <c r="N169" s="13">
        <f t="shared" si="11"/>
        <v>26.05</v>
      </c>
    </row>
    <row r="170" spans="1:14" s="14" customFormat="1" ht="25.5" x14ac:dyDescent="0.2">
      <c r="A170" s="21">
        <v>73</v>
      </c>
      <c r="B170" s="22" t="s">
        <v>253</v>
      </c>
      <c r="C170" s="23" t="s">
        <v>27</v>
      </c>
      <c r="D170" s="24" t="s">
        <v>254</v>
      </c>
      <c r="E170" s="25">
        <v>50</v>
      </c>
      <c r="F170" s="24">
        <v>725.46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>
        <f t="shared" si="10"/>
        <v>50</v>
      </c>
      <c r="N170" s="13">
        <f t="shared" si="11"/>
        <v>725.46</v>
      </c>
    </row>
    <row r="171" spans="1:14" s="14" customFormat="1" x14ac:dyDescent="0.2">
      <c r="A171" s="21">
        <v>74</v>
      </c>
      <c r="B171" s="22" t="s">
        <v>255</v>
      </c>
      <c r="C171" s="23" t="s">
        <v>84</v>
      </c>
      <c r="D171" s="24" t="s">
        <v>256</v>
      </c>
      <c r="E171" s="25"/>
      <c r="F171" s="24"/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>
        <f t="shared" si="10"/>
        <v>0</v>
      </c>
      <c r="N171" s="13">
        <f t="shared" si="11"/>
        <v>0</v>
      </c>
    </row>
    <row r="172" spans="1:14" s="14" customFormat="1" x14ac:dyDescent="0.2">
      <c r="A172" s="21">
        <v>75</v>
      </c>
      <c r="B172" s="22" t="s">
        <v>257</v>
      </c>
      <c r="C172" s="23" t="s">
        <v>19</v>
      </c>
      <c r="D172" s="24" t="s">
        <v>258</v>
      </c>
      <c r="E172" s="25">
        <v>1</v>
      </c>
      <c r="F172" s="24">
        <v>93.33</v>
      </c>
      <c r="G172" s="13" t="e">
        <f>#REF!</f>
        <v>#REF!</v>
      </c>
      <c r="H172" s="13" t="e">
        <f>#REF!</f>
        <v>#REF!</v>
      </c>
      <c r="I172" s="13" t="e">
        <f>#REF!</f>
        <v>#REF!</v>
      </c>
      <c r="J172" s="13" t="e">
        <f>#REF!</f>
        <v>#REF!</v>
      </c>
      <c r="K172" s="13" t="e">
        <f>#REF!</f>
        <v>#REF!</v>
      </c>
      <c r="L172" s="13" t="e">
        <f>#REF!</f>
        <v>#REF!</v>
      </c>
      <c r="M172" s="13">
        <f t="shared" si="10"/>
        <v>1</v>
      </c>
      <c r="N172" s="13">
        <f t="shared" si="11"/>
        <v>93.33</v>
      </c>
    </row>
    <row r="173" spans="1:14" s="14" customFormat="1" ht="27" customHeight="1" x14ac:dyDescent="0.2">
      <c r="A173" s="21">
        <v>76</v>
      </c>
      <c r="B173" s="22" t="s">
        <v>259</v>
      </c>
      <c r="C173" s="23" t="s">
        <v>16</v>
      </c>
      <c r="D173" s="24">
        <v>136</v>
      </c>
      <c r="E173" s="25"/>
      <c r="F173" s="24"/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>
        <f t="shared" si="10"/>
        <v>0</v>
      </c>
      <c r="N173" s="13">
        <f t="shared" si="11"/>
        <v>0</v>
      </c>
    </row>
    <row r="174" spans="1:14" s="14" customFormat="1" ht="25.5" x14ac:dyDescent="0.2">
      <c r="A174" s="21">
        <v>77</v>
      </c>
      <c r="B174" s="22" t="s">
        <v>260</v>
      </c>
      <c r="C174" s="23" t="s">
        <v>16</v>
      </c>
      <c r="D174" s="24">
        <v>196</v>
      </c>
      <c r="E174" s="25">
        <v>7</v>
      </c>
      <c r="F174" s="24">
        <v>1372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>
        <f t="shared" si="10"/>
        <v>7</v>
      </c>
      <c r="N174" s="13">
        <f t="shared" si="11"/>
        <v>1372</v>
      </c>
    </row>
    <row r="175" spans="1:14" s="14" customFormat="1" ht="25.5" x14ac:dyDescent="0.2">
      <c r="A175" s="21">
        <v>78</v>
      </c>
      <c r="B175" s="22" t="s">
        <v>261</v>
      </c>
      <c r="C175" s="23" t="s">
        <v>16</v>
      </c>
      <c r="D175" s="24">
        <v>545</v>
      </c>
      <c r="E175" s="25">
        <v>6</v>
      </c>
      <c r="F175" s="24">
        <v>3270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>
        <f t="shared" si="10"/>
        <v>6</v>
      </c>
      <c r="N175" s="13">
        <f t="shared" si="11"/>
        <v>3270</v>
      </c>
    </row>
    <row r="176" spans="1:14" s="14" customFormat="1" x14ac:dyDescent="0.2">
      <c r="A176" s="21">
        <v>79</v>
      </c>
      <c r="B176" s="22" t="s">
        <v>262</v>
      </c>
      <c r="C176" s="23" t="s">
        <v>19</v>
      </c>
      <c r="D176" s="24" t="s">
        <v>194</v>
      </c>
      <c r="E176" s="25">
        <v>1</v>
      </c>
      <c r="F176" s="24">
        <v>92.5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>
        <f t="shared" si="10"/>
        <v>1</v>
      </c>
      <c r="N176" s="13">
        <f t="shared" si="11"/>
        <v>92.5</v>
      </c>
    </row>
    <row r="177" spans="1:14" s="14" customFormat="1" x14ac:dyDescent="0.2">
      <c r="A177" s="21">
        <v>80</v>
      </c>
      <c r="B177" s="22" t="s">
        <v>263</v>
      </c>
      <c r="C177" s="23" t="s">
        <v>19</v>
      </c>
      <c r="D177" s="24">
        <v>130</v>
      </c>
      <c r="E177" s="25">
        <v>3</v>
      </c>
      <c r="F177" s="24">
        <v>390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>
        <f t="shared" si="10"/>
        <v>3</v>
      </c>
      <c r="N177" s="13">
        <f t="shared" si="11"/>
        <v>390</v>
      </c>
    </row>
    <row r="178" spans="1:14" s="14" customFormat="1" ht="51" x14ac:dyDescent="0.2">
      <c r="A178" s="21">
        <v>81</v>
      </c>
      <c r="B178" s="22" t="s">
        <v>264</v>
      </c>
      <c r="C178" s="23" t="s">
        <v>22</v>
      </c>
      <c r="D178" s="24" t="s">
        <v>265</v>
      </c>
      <c r="E178" s="25">
        <v>920</v>
      </c>
      <c r="F178" s="24">
        <v>2461</v>
      </c>
      <c r="G178" s="13" t="e">
        <f>#REF!</f>
        <v>#REF!</v>
      </c>
      <c r="H178" s="13" t="e">
        <f>#REF!</f>
        <v>#REF!</v>
      </c>
      <c r="I178" s="13" t="e">
        <f>#REF!</f>
        <v>#REF!</v>
      </c>
      <c r="J178" s="13" t="e">
        <f>#REF!</f>
        <v>#REF!</v>
      </c>
      <c r="K178" s="13" t="e">
        <f>#REF!</f>
        <v>#REF!</v>
      </c>
      <c r="L178" s="13" t="e">
        <f>#REF!</f>
        <v>#REF!</v>
      </c>
      <c r="M178" s="13">
        <f t="shared" si="10"/>
        <v>920</v>
      </c>
      <c r="N178" s="13">
        <f t="shared" si="11"/>
        <v>2461</v>
      </c>
    </row>
    <row r="179" spans="1:14" s="14" customFormat="1" x14ac:dyDescent="0.2">
      <c r="A179" s="21">
        <v>82</v>
      </c>
      <c r="B179" s="22" t="s">
        <v>54</v>
      </c>
      <c r="C179" s="23" t="s">
        <v>16</v>
      </c>
      <c r="D179" s="24" t="s">
        <v>55</v>
      </c>
      <c r="E179" s="25">
        <v>38</v>
      </c>
      <c r="F179" s="24">
        <v>1615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>
        <f t="shared" si="10"/>
        <v>38</v>
      </c>
      <c r="N179" s="13">
        <f t="shared" si="11"/>
        <v>1615</v>
      </c>
    </row>
    <row r="180" spans="1:14" s="14" customFormat="1" ht="42" customHeight="1" x14ac:dyDescent="0.2">
      <c r="A180" s="21">
        <v>83</v>
      </c>
      <c r="B180" s="22" t="s">
        <v>266</v>
      </c>
      <c r="C180" s="23" t="s">
        <v>16</v>
      </c>
      <c r="D180" s="24">
        <v>52</v>
      </c>
      <c r="E180" s="25">
        <v>59</v>
      </c>
      <c r="F180" s="24">
        <v>3068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>
        <f t="shared" si="10"/>
        <v>59</v>
      </c>
      <c r="N180" s="13">
        <f t="shared" si="11"/>
        <v>3068</v>
      </c>
    </row>
    <row r="181" spans="1:14" s="14" customFormat="1" x14ac:dyDescent="0.2">
      <c r="A181" s="21">
        <v>84</v>
      </c>
      <c r="B181" s="22" t="s">
        <v>267</v>
      </c>
      <c r="C181" s="23" t="s">
        <v>13</v>
      </c>
      <c r="D181" s="24">
        <v>7800</v>
      </c>
      <c r="E181" s="25">
        <v>0.1</v>
      </c>
      <c r="F181" s="24">
        <v>780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>
        <f t="shared" si="10"/>
        <v>0.1</v>
      </c>
      <c r="N181" s="13">
        <f t="shared" si="11"/>
        <v>780</v>
      </c>
    </row>
    <row r="182" spans="1:14" s="14" customFormat="1" x14ac:dyDescent="0.2">
      <c r="A182" s="21">
        <v>85</v>
      </c>
      <c r="B182" s="22" t="s">
        <v>268</v>
      </c>
      <c r="C182" s="23" t="s">
        <v>13</v>
      </c>
      <c r="D182" s="24">
        <v>7012</v>
      </c>
      <c r="E182" s="25">
        <v>7.0000000000000007E-2</v>
      </c>
      <c r="F182" s="24">
        <v>490.84000000000003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>
        <f t="shared" si="10"/>
        <v>7.0000000000000007E-2</v>
      </c>
      <c r="N182" s="13">
        <f t="shared" si="11"/>
        <v>490.84000000000003</v>
      </c>
    </row>
    <row r="183" spans="1:14" s="14" customFormat="1" x14ac:dyDescent="0.2">
      <c r="A183" s="21">
        <v>86</v>
      </c>
      <c r="B183" s="22" t="s">
        <v>269</v>
      </c>
      <c r="C183" s="23" t="s">
        <v>13</v>
      </c>
      <c r="D183" s="24">
        <v>700</v>
      </c>
      <c r="E183" s="25">
        <v>5.0000000000000001E-3</v>
      </c>
      <c r="F183" s="24">
        <v>3.5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>
        <f t="shared" si="10"/>
        <v>5.0000000000000001E-3</v>
      </c>
      <c r="N183" s="13">
        <f t="shared" si="11"/>
        <v>3.5</v>
      </c>
    </row>
    <row r="184" spans="1:14" s="14" customFormat="1" ht="25.5" x14ac:dyDescent="0.2">
      <c r="A184" s="21">
        <v>87</v>
      </c>
      <c r="B184" s="22" t="s">
        <v>270</v>
      </c>
      <c r="C184" s="23" t="s">
        <v>39</v>
      </c>
      <c r="D184" s="24" t="s">
        <v>271</v>
      </c>
      <c r="E184" s="25">
        <v>50</v>
      </c>
      <c r="F184" s="24">
        <v>1838.49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>
        <f t="shared" si="10"/>
        <v>50</v>
      </c>
      <c r="N184" s="13">
        <f t="shared" si="11"/>
        <v>1838.49</v>
      </c>
    </row>
    <row r="185" spans="1:14" s="14" customFormat="1" x14ac:dyDescent="0.2">
      <c r="A185" s="21">
        <v>88</v>
      </c>
      <c r="B185" s="22" t="s">
        <v>272</v>
      </c>
      <c r="C185" s="23" t="s">
        <v>39</v>
      </c>
      <c r="D185" s="24" t="s">
        <v>273</v>
      </c>
      <c r="E185" s="25">
        <v>52</v>
      </c>
      <c r="F185" s="24">
        <v>95.7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>
        <f t="shared" si="10"/>
        <v>52</v>
      </c>
      <c r="N185" s="13">
        <f t="shared" si="11"/>
        <v>95.7</v>
      </c>
    </row>
    <row r="186" spans="1:14" s="14" customFormat="1" x14ac:dyDescent="0.2">
      <c r="A186" s="21">
        <v>89</v>
      </c>
      <c r="B186" s="22" t="s">
        <v>274</v>
      </c>
      <c r="C186" s="23" t="s">
        <v>19</v>
      </c>
      <c r="D186" s="24">
        <v>135</v>
      </c>
      <c r="E186" s="25">
        <v>3</v>
      </c>
      <c r="F186" s="24">
        <v>405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>
        <f t="shared" si="10"/>
        <v>3</v>
      </c>
      <c r="N186" s="13">
        <f t="shared" si="11"/>
        <v>405</v>
      </c>
    </row>
    <row r="187" spans="1:14" s="14" customFormat="1" x14ac:dyDescent="0.2">
      <c r="A187" s="21">
        <v>90</v>
      </c>
      <c r="B187" s="22" t="s">
        <v>275</v>
      </c>
      <c r="C187" s="23" t="s">
        <v>22</v>
      </c>
      <c r="D187" s="24" t="s">
        <v>276</v>
      </c>
      <c r="E187" s="25">
        <v>10</v>
      </c>
      <c r="F187" s="24">
        <v>282.65000000000003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>
        <f t="shared" si="10"/>
        <v>10</v>
      </c>
      <c r="N187" s="13">
        <f t="shared" si="11"/>
        <v>282.65000000000003</v>
      </c>
    </row>
    <row r="188" spans="1:14" s="14" customFormat="1" x14ac:dyDescent="0.2">
      <c r="A188" s="21">
        <v>91</v>
      </c>
      <c r="B188" s="22" t="s">
        <v>277</v>
      </c>
      <c r="C188" s="23" t="s">
        <v>19</v>
      </c>
      <c r="D188" s="24" t="s">
        <v>278</v>
      </c>
      <c r="E188" s="25">
        <v>5</v>
      </c>
      <c r="F188" s="24">
        <v>75.59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>
        <f t="shared" si="10"/>
        <v>5</v>
      </c>
      <c r="N188" s="13">
        <f t="shared" si="11"/>
        <v>75.59</v>
      </c>
    </row>
    <row r="189" spans="1:14" s="14" customFormat="1" x14ac:dyDescent="0.2">
      <c r="A189" s="21">
        <v>92</v>
      </c>
      <c r="B189" s="22" t="s">
        <v>279</v>
      </c>
      <c r="C189" s="23" t="s">
        <v>19</v>
      </c>
      <c r="D189" s="24" t="s">
        <v>280</v>
      </c>
      <c r="E189" s="25">
        <v>1</v>
      </c>
      <c r="F189" s="24">
        <v>272.5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>
        <f t="shared" si="10"/>
        <v>1</v>
      </c>
      <c r="N189" s="13">
        <f t="shared" si="11"/>
        <v>272.5</v>
      </c>
    </row>
    <row r="190" spans="1:14" s="14" customFormat="1" ht="25.5" x14ac:dyDescent="0.2">
      <c r="A190" s="21">
        <v>93</v>
      </c>
      <c r="B190" s="22" t="s">
        <v>281</v>
      </c>
      <c r="C190" s="23" t="s">
        <v>22</v>
      </c>
      <c r="D190" s="24" t="s">
        <v>282</v>
      </c>
      <c r="E190" s="25">
        <v>925</v>
      </c>
      <c r="F190" s="24">
        <v>415.69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>
        <f t="shared" si="10"/>
        <v>925</v>
      </c>
      <c r="N190" s="13">
        <f t="shared" si="11"/>
        <v>415.69</v>
      </c>
    </row>
    <row r="191" spans="1:14" s="14" customFormat="1" ht="25.5" x14ac:dyDescent="0.2">
      <c r="A191" s="21">
        <v>94</v>
      </c>
      <c r="B191" s="22" t="s">
        <v>283</v>
      </c>
      <c r="C191" s="23" t="s">
        <v>22</v>
      </c>
      <c r="D191" s="24" t="s">
        <v>284</v>
      </c>
      <c r="E191" s="25">
        <v>895</v>
      </c>
      <c r="F191" s="24">
        <v>187.71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>
        <f t="shared" si="10"/>
        <v>895</v>
      </c>
      <c r="N191" s="13">
        <f t="shared" si="11"/>
        <v>187.71</v>
      </c>
    </row>
    <row r="192" spans="1:14" s="14" customFormat="1" x14ac:dyDescent="0.2">
      <c r="A192" s="21">
        <v>95</v>
      </c>
      <c r="B192" s="22" t="s">
        <v>285</v>
      </c>
      <c r="C192" s="23" t="s">
        <v>196</v>
      </c>
      <c r="D192" s="24">
        <v>1620</v>
      </c>
      <c r="E192" s="25">
        <v>0.04</v>
      </c>
      <c r="F192" s="24">
        <v>64.8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>
        <f t="shared" si="10"/>
        <v>0.04</v>
      </c>
      <c r="N192" s="13">
        <f t="shared" si="11"/>
        <v>64.8</v>
      </c>
    </row>
    <row r="193" spans="1:14" s="14" customFormat="1" ht="25.5" x14ac:dyDescent="0.2">
      <c r="A193" s="21">
        <v>96</v>
      </c>
      <c r="B193" s="22" t="s">
        <v>65</v>
      </c>
      <c r="C193" s="23" t="s">
        <v>22</v>
      </c>
      <c r="D193" s="24" t="s">
        <v>66</v>
      </c>
      <c r="E193" s="25">
        <v>425</v>
      </c>
      <c r="F193" s="24">
        <v>357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>
        <f t="shared" si="10"/>
        <v>425</v>
      </c>
      <c r="N193" s="13">
        <f t="shared" si="11"/>
        <v>357</v>
      </c>
    </row>
    <row r="194" spans="1:14" s="14" customFormat="1" x14ac:dyDescent="0.2">
      <c r="A194" s="21">
        <v>97</v>
      </c>
      <c r="B194" s="22" t="s">
        <v>286</v>
      </c>
      <c r="C194" s="23" t="s">
        <v>19</v>
      </c>
      <c r="D194" s="24">
        <v>68</v>
      </c>
      <c r="E194" s="25">
        <v>2</v>
      </c>
      <c r="F194" s="24">
        <v>136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>
        <f t="shared" ref="M194:M225" si="12">E194</f>
        <v>2</v>
      </c>
      <c r="N194" s="13">
        <f t="shared" ref="N194:N225" si="13">F194</f>
        <v>136</v>
      </c>
    </row>
    <row r="195" spans="1:14" s="14" customFormat="1" x14ac:dyDescent="0.2">
      <c r="A195" s="21">
        <v>98</v>
      </c>
      <c r="B195" s="22" t="s">
        <v>287</v>
      </c>
      <c r="C195" s="23" t="s">
        <v>22</v>
      </c>
      <c r="D195" s="24">
        <v>177</v>
      </c>
      <c r="E195" s="25">
        <v>8</v>
      </c>
      <c r="F195" s="24">
        <v>1416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>
        <f t="shared" si="12"/>
        <v>8</v>
      </c>
      <c r="N195" s="13">
        <f t="shared" si="13"/>
        <v>1416</v>
      </c>
    </row>
    <row r="196" spans="1:14" s="14" customFormat="1" x14ac:dyDescent="0.2">
      <c r="A196" s="21">
        <v>99</v>
      </c>
      <c r="B196" s="22" t="s">
        <v>288</v>
      </c>
      <c r="C196" s="23" t="s">
        <v>19</v>
      </c>
      <c r="D196" s="24">
        <v>130</v>
      </c>
      <c r="E196" s="25">
        <v>3</v>
      </c>
      <c r="F196" s="24">
        <v>390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>
        <f t="shared" si="12"/>
        <v>3</v>
      </c>
      <c r="N196" s="13">
        <f t="shared" si="13"/>
        <v>390</v>
      </c>
    </row>
    <row r="197" spans="1:14" s="14" customFormat="1" ht="25.5" x14ac:dyDescent="0.2">
      <c r="A197" s="21">
        <v>100</v>
      </c>
      <c r="B197" s="22" t="s">
        <v>289</v>
      </c>
      <c r="C197" s="23" t="s">
        <v>39</v>
      </c>
      <c r="D197" s="24" t="s">
        <v>290</v>
      </c>
      <c r="E197" s="25">
        <v>160</v>
      </c>
      <c r="F197" s="24">
        <v>579.68000000000006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>
        <f t="shared" si="12"/>
        <v>160</v>
      </c>
      <c r="N197" s="13">
        <f t="shared" si="13"/>
        <v>579.68000000000006</v>
      </c>
    </row>
    <row r="198" spans="1:14" s="14" customFormat="1" x14ac:dyDescent="0.2">
      <c r="A198" s="21">
        <v>101</v>
      </c>
      <c r="B198" s="22" t="s">
        <v>291</v>
      </c>
      <c r="C198" s="23" t="s">
        <v>19</v>
      </c>
      <c r="D198" s="24">
        <v>130</v>
      </c>
      <c r="E198" s="25">
        <v>2</v>
      </c>
      <c r="F198" s="24">
        <v>260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>
        <f t="shared" si="12"/>
        <v>2</v>
      </c>
      <c r="N198" s="13">
        <f t="shared" si="13"/>
        <v>260</v>
      </c>
    </row>
    <row r="199" spans="1:14" s="14" customFormat="1" x14ac:dyDescent="0.2">
      <c r="A199" s="21">
        <v>102</v>
      </c>
      <c r="B199" s="22" t="s">
        <v>292</v>
      </c>
      <c r="C199" s="23" t="s">
        <v>19</v>
      </c>
      <c r="D199" s="24">
        <v>130</v>
      </c>
      <c r="E199" s="25">
        <v>3</v>
      </c>
      <c r="F199" s="24">
        <v>390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>
        <f t="shared" si="12"/>
        <v>3</v>
      </c>
      <c r="N199" s="13">
        <f t="shared" si="13"/>
        <v>390</v>
      </c>
    </row>
    <row r="200" spans="1:14" s="14" customFormat="1" x14ac:dyDescent="0.2">
      <c r="A200" s="21">
        <v>103</v>
      </c>
      <c r="B200" s="22" t="s">
        <v>293</v>
      </c>
      <c r="C200" s="23" t="s">
        <v>29</v>
      </c>
      <c r="D200" s="24">
        <v>6250</v>
      </c>
      <c r="E200" s="25">
        <v>1</v>
      </c>
      <c r="F200" s="24">
        <v>6250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>
        <f t="shared" si="12"/>
        <v>1</v>
      </c>
      <c r="N200" s="13">
        <f t="shared" si="13"/>
        <v>6250</v>
      </c>
    </row>
    <row r="201" spans="1:14" s="14" customFormat="1" ht="25.5" x14ac:dyDescent="0.2">
      <c r="A201" s="21">
        <v>104</v>
      </c>
      <c r="B201" s="22" t="s">
        <v>294</v>
      </c>
      <c r="C201" s="23" t="s">
        <v>16</v>
      </c>
      <c r="D201" s="24" t="s">
        <v>295</v>
      </c>
      <c r="E201" s="25">
        <v>16</v>
      </c>
      <c r="F201" s="24">
        <v>520.80000000000007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>
        <f t="shared" si="12"/>
        <v>16</v>
      </c>
      <c r="N201" s="13">
        <f t="shared" si="13"/>
        <v>520.80000000000007</v>
      </c>
    </row>
    <row r="202" spans="1:14" s="14" customFormat="1" ht="25.5" x14ac:dyDescent="0.2">
      <c r="A202" s="21">
        <v>105</v>
      </c>
      <c r="B202" s="22" t="s">
        <v>296</v>
      </c>
      <c r="C202" s="23" t="s">
        <v>16</v>
      </c>
      <c r="D202" s="24" t="s">
        <v>297</v>
      </c>
      <c r="E202" s="25">
        <v>2450</v>
      </c>
      <c r="F202" s="24">
        <v>51695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>
        <f t="shared" si="12"/>
        <v>2450</v>
      </c>
      <c r="N202" s="13">
        <f t="shared" si="13"/>
        <v>51695</v>
      </c>
    </row>
    <row r="203" spans="1:14" s="14" customFormat="1" ht="15.75" customHeight="1" x14ac:dyDescent="0.2">
      <c r="A203" s="21">
        <v>106</v>
      </c>
      <c r="B203" s="22" t="s">
        <v>298</v>
      </c>
      <c r="C203" s="23" t="s">
        <v>39</v>
      </c>
      <c r="D203" s="24" t="s">
        <v>299</v>
      </c>
      <c r="E203" s="25">
        <v>20</v>
      </c>
      <c r="F203" s="24">
        <v>42.78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>
        <f t="shared" si="12"/>
        <v>20</v>
      </c>
      <c r="N203" s="13">
        <f t="shared" si="13"/>
        <v>42.78</v>
      </c>
    </row>
    <row r="204" spans="1:14" s="14" customFormat="1" ht="25.5" x14ac:dyDescent="0.2">
      <c r="A204" s="21">
        <v>107</v>
      </c>
      <c r="B204" s="22" t="s">
        <v>75</v>
      </c>
      <c r="C204" s="23" t="s">
        <v>22</v>
      </c>
      <c r="D204" s="24" t="s">
        <v>76</v>
      </c>
      <c r="E204" s="25">
        <v>3</v>
      </c>
      <c r="F204" s="24">
        <v>69.790000000000006</v>
      </c>
      <c r="G204" s="13" t="e">
        <f>#REF!</f>
        <v>#REF!</v>
      </c>
      <c r="H204" s="13" t="e">
        <f>#REF!</f>
        <v>#REF!</v>
      </c>
      <c r="I204" s="13" t="e">
        <f>#REF!</f>
        <v>#REF!</v>
      </c>
      <c r="J204" s="13" t="e">
        <f>#REF!</f>
        <v>#REF!</v>
      </c>
      <c r="K204" s="13" t="e">
        <f>#REF!</f>
        <v>#REF!</v>
      </c>
      <c r="L204" s="13" t="e">
        <f>#REF!</f>
        <v>#REF!</v>
      </c>
      <c r="M204" s="13">
        <f t="shared" si="12"/>
        <v>3</v>
      </c>
      <c r="N204" s="13">
        <f t="shared" si="13"/>
        <v>69.790000000000006</v>
      </c>
    </row>
    <row r="205" spans="1:14" s="14" customFormat="1" x14ac:dyDescent="0.2">
      <c r="A205" s="21">
        <v>108</v>
      </c>
      <c r="B205" s="22" t="s">
        <v>300</v>
      </c>
      <c r="C205" s="23" t="s">
        <v>27</v>
      </c>
      <c r="D205" s="24">
        <v>750</v>
      </c>
      <c r="E205" s="25">
        <v>1</v>
      </c>
      <c r="F205" s="24">
        <v>750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>
        <f t="shared" si="12"/>
        <v>1</v>
      </c>
      <c r="N205" s="13">
        <f t="shared" si="13"/>
        <v>750</v>
      </c>
    </row>
    <row r="206" spans="1:14" s="14" customFormat="1" x14ac:dyDescent="0.2">
      <c r="A206" s="21">
        <v>109</v>
      </c>
      <c r="B206" s="22" t="s">
        <v>301</v>
      </c>
      <c r="C206" s="23" t="s">
        <v>139</v>
      </c>
      <c r="D206" s="24">
        <v>2500</v>
      </c>
      <c r="E206" s="25">
        <v>0.1</v>
      </c>
      <c r="F206" s="24">
        <v>250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>
        <f t="shared" si="12"/>
        <v>0.1</v>
      </c>
      <c r="N206" s="13">
        <f t="shared" si="13"/>
        <v>250</v>
      </c>
    </row>
    <row r="207" spans="1:14" s="14" customFormat="1" x14ac:dyDescent="0.2">
      <c r="A207" s="21">
        <v>110</v>
      </c>
      <c r="B207" s="22" t="s">
        <v>302</v>
      </c>
      <c r="C207" s="23" t="s">
        <v>19</v>
      </c>
      <c r="D207" s="24">
        <v>300</v>
      </c>
      <c r="E207" s="25">
        <v>1</v>
      </c>
      <c r="F207" s="24">
        <v>300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>
        <f t="shared" si="12"/>
        <v>1</v>
      </c>
      <c r="N207" s="13">
        <f t="shared" si="13"/>
        <v>300</v>
      </c>
    </row>
    <row r="208" spans="1:14" s="14" customFormat="1" ht="28.5" customHeight="1" x14ac:dyDescent="0.2">
      <c r="A208" s="21">
        <v>111</v>
      </c>
      <c r="B208" s="22" t="s">
        <v>303</v>
      </c>
      <c r="C208" s="23" t="s">
        <v>13</v>
      </c>
      <c r="D208" s="24">
        <v>6270</v>
      </c>
      <c r="E208" s="25">
        <v>0.3</v>
      </c>
      <c r="F208" s="24">
        <v>1881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>
        <f t="shared" si="12"/>
        <v>0.3</v>
      </c>
      <c r="N208" s="13">
        <f t="shared" si="13"/>
        <v>1881</v>
      </c>
    </row>
    <row r="209" spans="1:14" s="14" customFormat="1" ht="25.5" x14ac:dyDescent="0.2">
      <c r="A209" s="21">
        <v>112</v>
      </c>
      <c r="B209" s="22" t="s">
        <v>304</v>
      </c>
      <c r="C209" s="23" t="s">
        <v>13</v>
      </c>
      <c r="D209" s="24">
        <v>3200</v>
      </c>
      <c r="E209" s="25">
        <v>7.0000000000000007E-2</v>
      </c>
      <c r="F209" s="24">
        <v>224</v>
      </c>
      <c r="G209" s="13" t="e">
        <f>#REF!</f>
        <v>#REF!</v>
      </c>
      <c r="H209" s="13" t="e">
        <f>#REF!</f>
        <v>#REF!</v>
      </c>
      <c r="I209" s="13" t="e">
        <f>#REF!</f>
        <v>#REF!</v>
      </c>
      <c r="J209" s="13" t="e">
        <f>#REF!</f>
        <v>#REF!</v>
      </c>
      <c r="K209" s="13" t="e">
        <f>#REF!</f>
        <v>#REF!</v>
      </c>
      <c r="L209" s="13" t="e">
        <f>#REF!</f>
        <v>#REF!</v>
      </c>
      <c r="M209" s="13">
        <f t="shared" si="12"/>
        <v>7.0000000000000007E-2</v>
      </c>
      <c r="N209" s="13">
        <f t="shared" si="13"/>
        <v>224</v>
      </c>
    </row>
    <row r="210" spans="1:14" s="14" customFormat="1" ht="25.5" x14ac:dyDescent="0.2">
      <c r="A210" s="21">
        <v>113</v>
      </c>
      <c r="B210" s="22" t="s">
        <v>305</v>
      </c>
      <c r="C210" s="23" t="s">
        <v>13</v>
      </c>
      <c r="D210" s="24">
        <v>3100</v>
      </c>
      <c r="E210" s="25">
        <v>0.13</v>
      </c>
      <c r="F210" s="24">
        <v>403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>
        <f t="shared" si="12"/>
        <v>0.13</v>
      </c>
      <c r="N210" s="13">
        <f t="shared" si="13"/>
        <v>403</v>
      </c>
    </row>
    <row r="211" spans="1:14" s="14" customFormat="1" x14ac:dyDescent="0.2">
      <c r="A211" s="21">
        <v>114</v>
      </c>
      <c r="B211" s="22" t="s">
        <v>306</v>
      </c>
      <c r="C211" s="23" t="s">
        <v>19</v>
      </c>
      <c r="D211" s="24">
        <v>68</v>
      </c>
      <c r="E211" s="25">
        <v>2</v>
      </c>
      <c r="F211" s="24">
        <v>136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>
        <f t="shared" si="12"/>
        <v>2</v>
      </c>
      <c r="N211" s="13">
        <f t="shared" si="13"/>
        <v>136</v>
      </c>
    </row>
    <row r="212" spans="1:14" s="14" customFormat="1" ht="25.5" x14ac:dyDescent="0.2">
      <c r="A212" s="21">
        <v>115</v>
      </c>
      <c r="B212" s="22" t="s">
        <v>307</v>
      </c>
      <c r="C212" s="23" t="s">
        <v>22</v>
      </c>
      <c r="D212" s="24" t="s">
        <v>308</v>
      </c>
      <c r="E212" s="25">
        <v>3</v>
      </c>
      <c r="F212" s="24">
        <v>242.35000000000002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>
        <f t="shared" si="12"/>
        <v>3</v>
      </c>
      <c r="N212" s="13">
        <f t="shared" si="13"/>
        <v>242.35000000000002</v>
      </c>
    </row>
    <row r="213" spans="1:14" s="14" customFormat="1" x14ac:dyDescent="0.2">
      <c r="A213" s="21">
        <v>116</v>
      </c>
      <c r="B213" s="22" t="s">
        <v>309</v>
      </c>
      <c r="C213" s="23" t="s">
        <v>19</v>
      </c>
      <c r="D213" s="24">
        <v>68</v>
      </c>
      <c r="E213" s="25">
        <v>3</v>
      </c>
      <c r="F213" s="24">
        <v>204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>
        <f t="shared" si="12"/>
        <v>3</v>
      </c>
      <c r="N213" s="13">
        <f t="shared" si="13"/>
        <v>204</v>
      </c>
    </row>
    <row r="214" spans="1:14" s="14" customFormat="1" x14ac:dyDescent="0.2">
      <c r="A214" s="21">
        <v>117</v>
      </c>
      <c r="B214" s="22" t="s">
        <v>83</v>
      </c>
      <c r="C214" s="23" t="s">
        <v>84</v>
      </c>
      <c r="D214" s="24" t="s">
        <v>85</v>
      </c>
      <c r="E214" s="25">
        <v>16</v>
      </c>
      <c r="F214" s="24">
        <v>12.690000000000001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>
        <f t="shared" si="12"/>
        <v>16</v>
      </c>
      <c r="N214" s="13">
        <f t="shared" si="13"/>
        <v>12.690000000000001</v>
      </c>
    </row>
    <row r="215" spans="1:14" s="14" customFormat="1" x14ac:dyDescent="0.2">
      <c r="A215" s="21">
        <v>118</v>
      </c>
      <c r="B215" s="22" t="s">
        <v>310</v>
      </c>
      <c r="C215" s="23" t="s">
        <v>16</v>
      </c>
      <c r="D215" s="24" t="s">
        <v>311</v>
      </c>
      <c r="E215" s="25">
        <v>1</v>
      </c>
      <c r="F215" s="24">
        <v>427.65000000000003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>
        <f t="shared" si="12"/>
        <v>1</v>
      </c>
      <c r="N215" s="13">
        <f t="shared" si="13"/>
        <v>427.65000000000003</v>
      </c>
    </row>
    <row r="216" spans="1:14" s="14" customFormat="1" x14ac:dyDescent="0.2">
      <c r="A216" s="21">
        <v>119</v>
      </c>
      <c r="B216" s="22" t="s">
        <v>312</v>
      </c>
      <c r="C216" s="23" t="s">
        <v>13</v>
      </c>
      <c r="D216" s="24">
        <v>1500</v>
      </c>
      <c r="E216" s="25">
        <v>0.15</v>
      </c>
      <c r="F216" s="24">
        <v>225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>
        <f t="shared" si="12"/>
        <v>0.15</v>
      </c>
      <c r="N216" s="13">
        <f t="shared" si="13"/>
        <v>225</v>
      </c>
    </row>
    <row r="217" spans="1:14" s="14" customFormat="1" ht="15.75" customHeight="1" x14ac:dyDescent="0.2">
      <c r="A217" s="21">
        <v>120</v>
      </c>
      <c r="B217" s="22" t="s">
        <v>86</v>
      </c>
      <c r="C217" s="23" t="s">
        <v>19</v>
      </c>
      <c r="D217" s="24" t="s">
        <v>313</v>
      </c>
      <c r="E217" s="25">
        <v>38</v>
      </c>
      <c r="F217" s="24">
        <v>272.62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>
        <f t="shared" si="12"/>
        <v>38</v>
      </c>
      <c r="N217" s="13">
        <f t="shared" si="13"/>
        <v>272.62</v>
      </c>
    </row>
    <row r="218" spans="1:14" s="14" customFormat="1" ht="25.5" x14ac:dyDescent="0.2">
      <c r="A218" s="21">
        <v>121</v>
      </c>
      <c r="B218" s="22" t="s">
        <v>314</v>
      </c>
      <c r="C218" s="23" t="s">
        <v>16</v>
      </c>
      <c r="D218" s="24">
        <v>18</v>
      </c>
      <c r="E218" s="25">
        <v>34</v>
      </c>
      <c r="F218" s="24">
        <v>612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>
        <f t="shared" si="12"/>
        <v>34</v>
      </c>
      <c r="N218" s="13">
        <f t="shared" si="13"/>
        <v>612</v>
      </c>
    </row>
    <row r="219" spans="1:14" s="14" customFormat="1" ht="25.5" x14ac:dyDescent="0.2">
      <c r="A219" s="21">
        <v>122</v>
      </c>
      <c r="B219" s="22" t="s">
        <v>315</v>
      </c>
      <c r="C219" s="23" t="s">
        <v>16</v>
      </c>
      <c r="D219" s="24">
        <v>25</v>
      </c>
      <c r="E219" s="25">
        <v>356</v>
      </c>
      <c r="F219" s="24">
        <v>8900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>
        <f t="shared" si="12"/>
        <v>356</v>
      </c>
      <c r="N219" s="13">
        <f t="shared" si="13"/>
        <v>8900</v>
      </c>
    </row>
    <row r="220" spans="1:14" s="14" customFormat="1" ht="25.5" x14ac:dyDescent="0.2">
      <c r="A220" s="21">
        <v>123</v>
      </c>
      <c r="B220" s="22" t="s">
        <v>316</v>
      </c>
      <c r="C220" s="23" t="s">
        <v>22</v>
      </c>
      <c r="D220" s="24" t="s">
        <v>317</v>
      </c>
      <c r="E220" s="25">
        <v>41</v>
      </c>
      <c r="F220" s="24">
        <v>229.88000000000002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>
        <f t="shared" si="12"/>
        <v>41</v>
      </c>
      <c r="N220" s="13">
        <f t="shared" si="13"/>
        <v>229.88000000000002</v>
      </c>
    </row>
    <row r="221" spans="1:14" s="14" customFormat="1" ht="38.25" x14ac:dyDescent="0.2">
      <c r="A221" s="21">
        <v>124</v>
      </c>
      <c r="B221" s="22" t="s">
        <v>318</v>
      </c>
      <c r="C221" s="23" t="s">
        <v>22</v>
      </c>
      <c r="D221" s="24">
        <v>12</v>
      </c>
      <c r="E221" s="25"/>
      <c r="F221" s="24"/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>
        <f t="shared" si="12"/>
        <v>0</v>
      </c>
      <c r="N221" s="13">
        <f t="shared" si="13"/>
        <v>0</v>
      </c>
    </row>
    <row r="222" spans="1:14" s="14" customFormat="1" x14ac:dyDescent="0.2">
      <c r="A222" s="21">
        <v>125</v>
      </c>
      <c r="B222" s="22" t="s">
        <v>319</v>
      </c>
      <c r="C222" s="23" t="s">
        <v>27</v>
      </c>
      <c r="D222" s="24">
        <v>930</v>
      </c>
      <c r="E222" s="25">
        <v>1</v>
      </c>
      <c r="F222" s="24">
        <v>930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>
        <f t="shared" si="12"/>
        <v>1</v>
      </c>
      <c r="N222" s="13">
        <f t="shared" si="13"/>
        <v>930</v>
      </c>
    </row>
    <row r="223" spans="1:14" s="14" customFormat="1" ht="25.5" x14ac:dyDescent="0.2">
      <c r="A223" s="21">
        <v>126</v>
      </c>
      <c r="B223" s="22" t="s">
        <v>92</v>
      </c>
      <c r="C223" s="23" t="s">
        <v>22</v>
      </c>
      <c r="D223" s="24" t="s">
        <v>93</v>
      </c>
      <c r="E223" s="25">
        <v>4</v>
      </c>
      <c r="F223" s="24">
        <v>100.80000000000001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>
        <f t="shared" si="12"/>
        <v>4</v>
      </c>
      <c r="N223" s="13">
        <f t="shared" si="13"/>
        <v>100.80000000000001</v>
      </c>
    </row>
    <row r="224" spans="1:14" s="14" customFormat="1" x14ac:dyDescent="0.2">
      <c r="A224" s="21">
        <v>127</v>
      </c>
      <c r="B224" s="22" t="s">
        <v>320</v>
      </c>
      <c r="C224" s="23" t="s">
        <v>13</v>
      </c>
      <c r="D224" s="24" t="s">
        <v>321</v>
      </c>
      <c r="E224" s="25">
        <v>1.1100000000000001</v>
      </c>
      <c r="F224" s="24">
        <v>2031.44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>
        <f t="shared" si="12"/>
        <v>1.1100000000000001</v>
      </c>
      <c r="N224" s="13">
        <f t="shared" si="13"/>
        <v>2031.44</v>
      </c>
    </row>
    <row r="225" spans="1:14" s="14" customFormat="1" x14ac:dyDescent="0.2">
      <c r="A225" s="21">
        <v>128</v>
      </c>
      <c r="B225" s="22" t="s">
        <v>322</v>
      </c>
      <c r="C225" s="23" t="s">
        <v>13</v>
      </c>
      <c r="D225" s="24">
        <v>6400</v>
      </c>
      <c r="E225" s="25">
        <v>8.5000000000000006E-2</v>
      </c>
      <c r="F225" s="24">
        <v>544</v>
      </c>
      <c r="G225" s="13" t="e">
        <f>#REF!</f>
        <v>#REF!</v>
      </c>
      <c r="H225" s="13" t="e">
        <f>#REF!</f>
        <v>#REF!</v>
      </c>
      <c r="I225" s="13" t="e">
        <f>#REF!</f>
        <v>#REF!</v>
      </c>
      <c r="J225" s="13" t="e">
        <f>#REF!</f>
        <v>#REF!</v>
      </c>
      <c r="K225" s="13" t="e">
        <f>#REF!</f>
        <v>#REF!</v>
      </c>
      <c r="L225" s="13" t="e">
        <f>#REF!</f>
        <v>#REF!</v>
      </c>
      <c r="M225" s="13">
        <f t="shared" si="12"/>
        <v>8.5000000000000006E-2</v>
      </c>
      <c r="N225" s="13">
        <f t="shared" si="13"/>
        <v>544</v>
      </c>
    </row>
    <row r="226" spans="1:14" s="14" customFormat="1" x14ac:dyDescent="0.2">
      <c r="A226" s="21">
        <v>129</v>
      </c>
      <c r="B226" s="22" t="s">
        <v>323</v>
      </c>
      <c r="C226" s="23" t="s">
        <v>27</v>
      </c>
      <c r="D226" s="24">
        <v>44</v>
      </c>
      <c r="E226" s="25">
        <v>7</v>
      </c>
      <c r="F226" s="24">
        <v>308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>
        <f t="shared" ref="M226:M257" si="14">E226</f>
        <v>7</v>
      </c>
      <c r="N226" s="13">
        <f t="shared" ref="N226:N257" si="15">F226</f>
        <v>308</v>
      </c>
    </row>
    <row r="227" spans="1:14" s="14" customFormat="1" ht="25.5" x14ac:dyDescent="0.2">
      <c r="A227" s="21">
        <v>130</v>
      </c>
      <c r="B227" s="22" t="s">
        <v>324</v>
      </c>
      <c r="C227" s="23" t="s">
        <v>16</v>
      </c>
      <c r="D227" s="24" t="s">
        <v>325</v>
      </c>
      <c r="E227" s="25">
        <v>780</v>
      </c>
      <c r="F227" s="24">
        <v>2670.7200000000003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>
        <f t="shared" si="14"/>
        <v>780</v>
      </c>
      <c r="N227" s="13">
        <f t="shared" si="15"/>
        <v>2670.7200000000003</v>
      </c>
    </row>
    <row r="228" spans="1:14" s="14" customFormat="1" ht="25.5" x14ac:dyDescent="0.2">
      <c r="A228" s="21">
        <v>131</v>
      </c>
      <c r="B228" s="22" t="s">
        <v>326</v>
      </c>
      <c r="C228" s="23" t="s">
        <v>16</v>
      </c>
      <c r="D228" s="24" t="s">
        <v>105</v>
      </c>
      <c r="E228" s="25">
        <v>473</v>
      </c>
      <c r="F228" s="24">
        <v>1164.0700000000002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>
        <f t="shared" si="14"/>
        <v>473</v>
      </c>
      <c r="N228" s="13">
        <f t="shared" si="15"/>
        <v>1164.0700000000002</v>
      </c>
    </row>
    <row r="229" spans="1:14" s="14" customFormat="1" ht="25.5" x14ac:dyDescent="0.2">
      <c r="A229" s="21">
        <v>132</v>
      </c>
      <c r="B229" s="22" t="s">
        <v>327</v>
      </c>
      <c r="C229" s="23" t="s">
        <v>16</v>
      </c>
      <c r="D229" s="24" t="s">
        <v>105</v>
      </c>
      <c r="E229" s="25">
        <v>469</v>
      </c>
      <c r="F229" s="24">
        <v>1154.23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>
        <f t="shared" si="14"/>
        <v>469</v>
      </c>
      <c r="N229" s="13">
        <f t="shared" si="15"/>
        <v>1154.23</v>
      </c>
    </row>
    <row r="230" spans="1:14" s="14" customFormat="1" ht="25.5" x14ac:dyDescent="0.2">
      <c r="A230" s="21">
        <v>133</v>
      </c>
      <c r="B230" s="22" t="s">
        <v>328</v>
      </c>
      <c r="C230" s="23" t="s">
        <v>39</v>
      </c>
      <c r="D230" s="24" t="s">
        <v>329</v>
      </c>
      <c r="E230" s="25">
        <v>40</v>
      </c>
      <c r="F230" s="24">
        <v>113.25</v>
      </c>
      <c r="G230" s="13" t="e">
        <f>#REF!</f>
        <v>#REF!</v>
      </c>
      <c r="H230" s="13" t="e">
        <f>#REF!</f>
        <v>#REF!</v>
      </c>
      <c r="I230" s="13" t="e">
        <f>#REF!</f>
        <v>#REF!</v>
      </c>
      <c r="J230" s="13" t="e">
        <f>#REF!</f>
        <v>#REF!</v>
      </c>
      <c r="K230" s="13" t="e">
        <f>#REF!</f>
        <v>#REF!</v>
      </c>
      <c r="L230" s="13" t="e">
        <f>#REF!</f>
        <v>#REF!</v>
      </c>
      <c r="M230" s="13">
        <f t="shared" si="14"/>
        <v>40</v>
      </c>
      <c r="N230" s="13">
        <f t="shared" si="15"/>
        <v>113.25</v>
      </c>
    </row>
    <row r="231" spans="1:14" s="14" customFormat="1" ht="38.25" x14ac:dyDescent="0.2">
      <c r="A231" s="21">
        <v>134</v>
      </c>
      <c r="B231" s="22" t="s">
        <v>330</v>
      </c>
      <c r="C231" s="23" t="s">
        <v>118</v>
      </c>
      <c r="D231" s="24">
        <v>360</v>
      </c>
      <c r="E231" s="25">
        <v>2</v>
      </c>
      <c r="F231" s="24">
        <v>720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>
        <f t="shared" si="14"/>
        <v>2</v>
      </c>
      <c r="N231" s="13">
        <f t="shared" si="15"/>
        <v>720</v>
      </c>
    </row>
    <row r="232" spans="1:14" s="14" customFormat="1" ht="25.5" x14ac:dyDescent="0.2">
      <c r="A232" s="21">
        <v>135</v>
      </c>
      <c r="B232" s="22" t="s">
        <v>331</v>
      </c>
      <c r="C232" s="23" t="s">
        <v>16</v>
      </c>
      <c r="D232" s="24" t="s">
        <v>332</v>
      </c>
      <c r="E232" s="25">
        <v>4</v>
      </c>
      <c r="F232" s="24">
        <v>2469.56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>
        <f t="shared" si="14"/>
        <v>4</v>
      </c>
      <c r="N232" s="13">
        <f t="shared" si="15"/>
        <v>2469.56</v>
      </c>
    </row>
    <row r="233" spans="1:14" s="14" customFormat="1" x14ac:dyDescent="0.2">
      <c r="A233" s="21">
        <v>136</v>
      </c>
      <c r="B233" s="22" t="s">
        <v>333</v>
      </c>
      <c r="C233" s="23" t="s">
        <v>19</v>
      </c>
      <c r="D233" s="24">
        <v>68</v>
      </c>
      <c r="E233" s="25">
        <v>3</v>
      </c>
      <c r="F233" s="24">
        <v>204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>
        <f t="shared" si="14"/>
        <v>3</v>
      </c>
      <c r="N233" s="13">
        <f t="shared" si="15"/>
        <v>204</v>
      </c>
    </row>
    <row r="234" spans="1:14" s="14" customFormat="1" ht="25.5" x14ac:dyDescent="0.2">
      <c r="A234" s="21">
        <v>137</v>
      </c>
      <c r="B234" s="22" t="s">
        <v>334</v>
      </c>
      <c r="C234" s="23" t="s">
        <v>104</v>
      </c>
      <c r="D234" s="24" t="s">
        <v>335</v>
      </c>
      <c r="E234" s="25">
        <v>560</v>
      </c>
      <c r="F234" s="24">
        <v>7084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>
        <f t="shared" si="14"/>
        <v>560</v>
      </c>
      <c r="N234" s="13">
        <f t="shared" si="15"/>
        <v>7084</v>
      </c>
    </row>
    <row r="235" spans="1:14" s="14" customFormat="1" ht="25.5" x14ac:dyDescent="0.2">
      <c r="A235" s="21">
        <v>138</v>
      </c>
      <c r="B235" s="22" t="s">
        <v>336</v>
      </c>
      <c r="C235" s="23" t="s">
        <v>104</v>
      </c>
      <c r="D235" s="24" t="s">
        <v>337</v>
      </c>
      <c r="E235" s="25">
        <v>648</v>
      </c>
      <c r="F235" s="24">
        <v>959.61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>
        <f t="shared" si="14"/>
        <v>648</v>
      </c>
      <c r="N235" s="13">
        <f t="shared" si="15"/>
        <v>959.61</v>
      </c>
    </row>
    <row r="236" spans="1:14" s="14" customFormat="1" ht="25.5" x14ac:dyDescent="0.2">
      <c r="A236" s="21">
        <v>139</v>
      </c>
      <c r="B236" s="22" t="s">
        <v>106</v>
      </c>
      <c r="C236" s="23" t="s">
        <v>16</v>
      </c>
      <c r="D236" s="24" t="s">
        <v>107</v>
      </c>
      <c r="E236" s="25">
        <v>44</v>
      </c>
      <c r="F236" s="24">
        <v>1416.8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>
        <f t="shared" si="14"/>
        <v>44</v>
      </c>
      <c r="N236" s="13">
        <f t="shared" si="15"/>
        <v>1416.8</v>
      </c>
    </row>
    <row r="237" spans="1:14" s="14" customFormat="1" x14ac:dyDescent="0.2">
      <c r="A237" s="21">
        <v>140</v>
      </c>
      <c r="B237" s="22" t="s">
        <v>338</v>
      </c>
      <c r="C237" s="23" t="s">
        <v>196</v>
      </c>
      <c r="D237" s="24">
        <v>1340</v>
      </c>
      <c r="E237" s="25">
        <v>0.70000000000000007</v>
      </c>
      <c r="F237" s="24">
        <v>938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>
        <f t="shared" si="14"/>
        <v>0.70000000000000007</v>
      </c>
      <c r="N237" s="13">
        <f t="shared" si="15"/>
        <v>938</v>
      </c>
    </row>
    <row r="238" spans="1:14" s="14" customFormat="1" x14ac:dyDescent="0.2">
      <c r="A238" s="21">
        <v>141</v>
      </c>
      <c r="B238" s="22" t="s">
        <v>339</v>
      </c>
      <c r="C238" s="23" t="s">
        <v>196</v>
      </c>
      <c r="D238" s="24">
        <v>1160</v>
      </c>
      <c r="E238" s="25">
        <v>5.5E-2</v>
      </c>
      <c r="F238" s="24">
        <v>63.800000000000004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>
        <f t="shared" si="14"/>
        <v>5.5E-2</v>
      </c>
      <c r="N238" s="13">
        <f t="shared" si="15"/>
        <v>63.800000000000004</v>
      </c>
    </row>
    <row r="239" spans="1:14" s="14" customFormat="1" ht="38.25" x14ac:dyDescent="0.2">
      <c r="A239" s="21">
        <v>142</v>
      </c>
      <c r="B239" s="22" t="s">
        <v>109</v>
      </c>
      <c r="C239" s="23" t="s">
        <v>27</v>
      </c>
      <c r="D239" s="24" t="s">
        <v>110</v>
      </c>
      <c r="E239" s="25">
        <v>3</v>
      </c>
      <c r="F239" s="24">
        <v>217.41</v>
      </c>
      <c r="G239" s="13" t="e">
        <f>#REF!</f>
        <v>#REF!</v>
      </c>
      <c r="H239" s="13" t="e">
        <f>#REF!</f>
        <v>#REF!</v>
      </c>
      <c r="I239" s="13" t="e">
        <f>#REF!</f>
        <v>#REF!</v>
      </c>
      <c r="J239" s="13" t="e">
        <f>#REF!</f>
        <v>#REF!</v>
      </c>
      <c r="K239" s="13" t="e">
        <f>#REF!</f>
        <v>#REF!</v>
      </c>
      <c r="L239" s="13" t="e">
        <f>#REF!</f>
        <v>#REF!</v>
      </c>
      <c r="M239" s="13">
        <f t="shared" si="14"/>
        <v>3</v>
      </c>
      <c r="N239" s="13">
        <f t="shared" si="15"/>
        <v>217.41</v>
      </c>
    </row>
    <row r="240" spans="1:14" s="14" customFormat="1" x14ac:dyDescent="0.2">
      <c r="A240" s="21">
        <v>143</v>
      </c>
      <c r="B240" s="22" t="s">
        <v>340</v>
      </c>
      <c r="C240" s="23" t="s">
        <v>13</v>
      </c>
      <c r="D240" s="24">
        <v>650</v>
      </c>
      <c r="E240" s="25">
        <v>5.0000000000000001E-3</v>
      </c>
      <c r="F240" s="24">
        <v>3.25</v>
      </c>
      <c r="G240" s="13" t="e">
        <f>#REF!</f>
        <v>#REF!</v>
      </c>
      <c r="H240" s="13" t="e">
        <f>#REF!</f>
        <v>#REF!</v>
      </c>
      <c r="I240" s="13" t="e">
        <f>#REF!</f>
        <v>#REF!</v>
      </c>
      <c r="J240" s="13" t="e">
        <f>#REF!</f>
        <v>#REF!</v>
      </c>
      <c r="K240" s="13" t="e">
        <f>#REF!</f>
        <v>#REF!</v>
      </c>
      <c r="L240" s="13" t="e">
        <f>#REF!</f>
        <v>#REF!</v>
      </c>
      <c r="M240" s="13">
        <f t="shared" si="14"/>
        <v>5.0000000000000001E-3</v>
      </c>
      <c r="N240" s="13">
        <f t="shared" si="15"/>
        <v>3.25</v>
      </c>
    </row>
    <row r="241" spans="1:14" s="14" customFormat="1" x14ac:dyDescent="0.2">
      <c r="A241" s="21">
        <v>144</v>
      </c>
      <c r="B241" s="22" t="s">
        <v>111</v>
      </c>
      <c r="C241" s="23" t="s">
        <v>27</v>
      </c>
      <c r="D241" s="24" t="s">
        <v>341</v>
      </c>
      <c r="E241" s="25">
        <v>50</v>
      </c>
      <c r="F241" s="24">
        <v>1249.94</v>
      </c>
      <c r="G241" s="13" t="e">
        <f>#REF!</f>
        <v>#REF!</v>
      </c>
      <c r="H241" s="13" t="e">
        <f>#REF!</f>
        <v>#REF!</v>
      </c>
      <c r="I241" s="13" t="e">
        <f>#REF!</f>
        <v>#REF!</v>
      </c>
      <c r="J241" s="13" t="e">
        <f>#REF!</f>
        <v>#REF!</v>
      </c>
      <c r="K241" s="13" t="e">
        <f>#REF!</f>
        <v>#REF!</v>
      </c>
      <c r="L241" s="13" t="e">
        <f>#REF!</f>
        <v>#REF!</v>
      </c>
      <c r="M241" s="13">
        <f t="shared" si="14"/>
        <v>50</v>
      </c>
      <c r="N241" s="13">
        <f t="shared" si="15"/>
        <v>1249.94</v>
      </c>
    </row>
    <row r="242" spans="1:14" s="14" customFormat="1" x14ac:dyDescent="0.2">
      <c r="A242" s="21">
        <v>145</v>
      </c>
      <c r="B242" s="22" t="s">
        <v>113</v>
      </c>
      <c r="C242" s="23" t="s">
        <v>16</v>
      </c>
      <c r="D242" s="24">
        <v>55</v>
      </c>
      <c r="E242" s="25">
        <v>1</v>
      </c>
      <c r="F242" s="24">
        <v>55</v>
      </c>
      <c r="G242" s="13" t="e">
        <f>#REF!</f>
        <v>#REF!</v>
      </c>
      <c r="H242" s="13" t="e">
        <f>#REF!</f>
        <v>#REF!</v>
      </c>
      <c r="I242" s="13" t="e">
        <f>#REF!</f>
        <v>#REF!</v>
      </c>
      <c r="J242" s="13" t="e">
        <f>#REF!</f>
        <v>#REF!</v>
      </c>
      <c r="K242" s="13" t="e">
        <f>#REF!</f>
        <v>#REF!</v>
      </c>
      <c r="L242" s="13" t="e">
        <f>#REF!</f>
        <v>#REF!</v>
      </c>
      <c r="M242" s="13">
        <f t="shared" si="14"/>
        <v>1</v>
      </c>
      <c r="N242" s="13">
        <f t="shared" si="15"/>
        <v>55</v>
      </c>
    </row>
    <row r="243" spans="1:14" s="14" customFormat="1" x14ac:dyDescent="0.2">
      <c r="A243" s="21">
        <v>146</v>
      </c>
      <c r="B243" s="22" t="s">
        <v>342</v>
      </c>
      <c r="C243" s="23" t="s">
        <v>13</v>
      </c>
      <c r="D243" s="24">
        <v>6600</v>
      </c>
      <c r="E243" s="25">
        <v>0.15</v>
      </c>
      <c r="F243" s="24">
        <v>990</v>
      </c>
      <c r="G243" s="13" t="e">
        <f>#REF!</f>
        <v>#REF!</v>
      </c>
      <c r="H243" s="13" t="e">
        <f>#REF!</f>
        <v>#REF!</v>
      </c>
      <c r="I243" s="13" t="e">
        <f>#REF!</f>
        <v>#REF!</v>
      </c>
      <c r="J243" s="13" t="e">
        <f>#REF!</f>
        <v>#REF!</v>
      </c>
      <c r="K243" s="13" t="e">
        <f>#REF!</f>
        <v>#REF!</v>
      </c>
      <c r="L243" s="13" t="e">
        <f>#REF!</f>
        <v>#REF!</v>
      </c>
      <c r="M243" s="13">
        <f t="shared" si="14"/>
        <v>0.15</v>
      </c>
      <c r="N243" s="13">
        <f t="shared" si="15"/>
        <v>990</v>
      </c>
    </row>
    <row r="244" spans="1:14" s="14" customFormat="1" x14ac:dyDescent="0.2">
      <c r="A244" s="21">
        <v>147</v>
      </c>
      <c r="B244" s="22" t="s">
        <v>343</v>
      </c>
      <c r="C244" s="23" t="s">
        <v>13</v>
      </c>
      <c r="D244" s="24">
        <v>6900</v>
      </c>
      <c r="E244" s="25">
        <v>0.1</v>
      </c>
      <c r="F244" s="24">
        <v>690</v>
      </c>
      <c r="G244" s="13" t="e">
        <f>#REF!</f>
        <v>#REF!</v>
      </c>
      <c r="H244" s="13" t="e">
        <f>#REF!</f>
        <v>#REF!</v>
      </c>
      <c r="I244" s="13" t="e">
        <f>#REF!</f>
        <v>#REF!</v>
      </c>
      <c r="J244" s="13" t="e">
        <f>#REF!</f>
        <v>#REF!</v>
      </c>
      <c r="K244" s="13" t="e">
        <f>#REF!</f>
        <v>#REF!</v>
      </c>
      <c r="L244" s="13" t="e">
        <f>#REF!</f>
        <v>#REF!</v>
      </c>
      <c r="M244" s="13">
        <f t="shared" si="14"/>
        <v>0.1</v>
      </c>
      <c r="N244" s="13">
        <f t="shared" si="15"/>
        <v>690</v>
      </c>
    </row>
    <row r="245" spans="1:14" s="14" customFormat="1" x14ac:dyDescent="0.2">
      <c r="A245" s="21">
        <v>148</v>
      </c>
      <c r="B245" s="22" t="s">
        <v>344</v>
      </c>
      <c r="C245" s="23" t="s">
        <v>13</v>
      </c>
      <c r="D245" s="24">
        <v>6080</v>
      </c>
      <c r="E245" s="25">
        <v>0.16</v>
      </c>
      <c r="F245" s="24">
        <v>972.80000000000007</v>
      </c>
      <c r="G245" s="13" t="e">
        <f>#REF!</f>
        <v>#REF!</v>
      </c>
      <c r="H245" s="13" t="e">
        <f>#REF!</f>
        <v>#REF!</v>
      </c>
      <c r="I245" s="13" t="e">
        <f>#REF!</f>
        <v>#REF!</v>
      </c>
      <c r="J245" s="13" t="e">
        <f>#REF!</f>
        <v>#REF!</v>
      </c>
      <c r="K245" s="13" t="e">
        <f>#REF!</f>
        <v>#REF!</v>
      </c>
      <c r="L245" s="13" t="e">
        <f>#REF!</f>
        <v>#REF!</v>
      </c>
      <c r="M245" s="13">
        <f t="shared" si="14"/>
        <v>0.16</v>
      </c>
      <c r="N245" s="13">
        <f t="shared" si="15"/>
        <v>972.80000000000007</v>
      </c>
    </row>
    <row r="246" spans="1:14" s="14" customFormat="1" x14ac:dyDescent="0.2">
      <c r="A246" s="21">
        <v>149</v>
      </c>
      <c r="B246" s="22" t="s">
        <v>345</v>
      </c>
      <c r="C246" s="23" t="s">
        <v>13</v>
      </c>
      <c r="D246" s="24">
        <v>3600</v>
      </c>
      <c r="E246" s="25">
        <v>0.25</v>
      </c>
      <c r="F246" s="24">
        <v>900</v>
      </c>
      <c r="G246" s="13" t="e">
        <f>#REF!</f>
        <v>#REF!</v>
      </c>
      <c r="H246" s="13" t="e">
        <f>#REF!</f>
        <v>#REF!</v>
      </c>
      <c r="I246" s="13" t="e">
        <f>#REF!</f>
        <v>#REF!</v>
      </c>
      <c r="J246" s="13" t="e">
        <f>#REF!</f>
        <v>#REF!</v>
      </c>
      <c r="K246" s="13" t="e">
        <f>#REF!</f>
        <v>#REF!</v>
      </c>
      <c r="L246" s="13" t="e">
        <f>#REF!</f>
        <v>#REF!</v>
      </c>
      <c r="M246" s="13">
        <f t="shared" si="14"/>
        <v>0.25</v>
      </c>
      <c r="N246" s="13">
        <f t="shared" si="15"/>
        <v>900</v>
      </c>
    </row>
    <row r="247" spans="1:14" s="14" customFormat="1" x14ac:dyDescent="0.2">
      <c r="A247" s="21">
        <v>150</v>
      </c>
      <c r="B247" s="22" t="s">
        <v>346</v>
      </c>
      <c r="C247" s="23" t="s">
        <v>196</v>
      </c>
      <c r="D247" s="24">
        <v>1200</v>
      </c>
      <c r="E247" s="25">
        <v>0.13</v>
      </c>
      <c r="F247" s="24">
        <v>156</v>
      </c>
      <c r="G247" s="13" t="e">
        <f>#REF!</f>
        <v>#REF!</v>
      </c>
      <c r="H247" s="13" t="e">
        <f>#REF!</f>
        <v>#REF!</v>
      </c>
      <c r="I247" s="13" t="e">
        <f>#REF!</f>
        <v>#REF!</v>
      </c>
      <c r="J247" s="13" t="e">
        <f>#REF!</f>
        <v>#REF!</v>
      </c>
      <c r="K247" s="13" t="e">
        <f>#REF!</f>
        <v>#REF!</v>
      </c>
      <c r="L247" s="13" t="e">
        <f>#REF!</f>
        <v>#REF!</v>
      </c>
      <c r="M247" s="13">
        <f t="shared" si="14"/>
        <v>0.13</v>
      </c>
      <c r="N247" s="13">
        <f t="shared" si="15"/>
        <v>156</v>
      </c>
    </row>
    <row r="248" spans="1:14" s="14" customFormat="1" x14ac:dyDescent="0.2">
      <c r="A248" s="21">
        <v>151</v>
      </c>
      <c r="B248" s="22" t="s">
        <v>347</v>
      </c>
      <c r="C248" s="23" t="s">
        <v>13</v>
      </c>
      <c r="D248" s="24" t="s">
        <v>348</v>
      </c>
      <c r="E248" s="25">
        <v>0.02</v>
      </c>
      <c r="F248" s="24">
        <v>37.33</v>
      </c>
      <c r="G248" s="13" t="e">
        <f>#REF!</f>
        <v>#REF!</v>
      </c>
      <c r="H248" s="13" t="e">
        <f>#REF!</f>
        <v>#REF!</v>
      </c>
      <c r="I248" s="13" t="e">
        <f>#REF!</f>
        <v>#REF!</v>
      </c>
      <c r="J248" s="13" t="e">
        <f>#REF!</f>
        <v>#REF!</v>
      </c>
      <c r="K248" s="13" t="e">
        <f>#REF!</f>
        <v>#REF!</v>
      </c>
      <c r="L248" s="13" t="e">
        <f>#REF!</f>
        <v>#REF!</v>
      </c>
      <c r="M248" s="13">
        <f t="shared" si="14"/>
        <v>0.02</v>
      </c>
      <c r="N248" s="13">
        <f t="shared" si="15"/>
        <v>37.33</v>
      </c>
    </row>
    <row r="249" spans="1:14" s="14" customFormat="1" ht="38.25" x14ac:dyDescent="0.2">
      <c r="A249" s="21">
        <v>152</v>
      </c>
      <c r="B249" s="22" t="s">
        <v>349</v>
      </c>
      <c r="C249" s="23" t="s">
        <v>22</v>
      </c>
      <c r="D249" s="24" t="s">
        <v>350</v>
      </c>
      <c r="E249" s="25">
        <v>4000</v>
      </c>
      <c r="F249" s="24">
        <v>800</v>
      </c>
      <c r="G249" s="13" t="e">
        <f>#REF!</f>
        <v>#REF!</v>
      </c>
      <c r="H249" s="13" t="e">
        <f>#REF!</f>
        <v>#REF!</v>
      </c>
      <c r="I249" s="13" t="e">
        <f>#REF!</f>
        <v>#REF!</v>
      </c>
      <c r="J249" s="13" t="e">
        <f>#REF!</f>
        <v>#REF!</v>
      </c>
      <c r="K249" s="13" t="e">
        <f>#REF!</f>
        <v>#REF!</v>
      </c>
      <c r="L249" s="13" t="e">
        <f>#REF!</f>
        <v>#REF!</v>
      </c>
      <c r="M249" s="13">
        <f t="shared" si="14"/>
        <v>4000</v>
      </c>
      <c r="N249" s="13">
        <f t="shared" si="15"/>
        <v>800</v>
      </c>
    </row>
    <row r="250" spans="1:14" s="14" customFormat="1" ht="38.25" x14ac:dyDescent="0.2">
      <c r="A250" s="21">
        <v>153</v>
      </c>
      <c r="B250" s="22" t="s">
        <v>351</v>
      </c>
      <c r="C250" s="23" t="s">
        <v>22</v>
      </c>
      <c r="D250" s="24" t="s">
        <v>284</v>
      </c>
      <c r="E250" s="25">
        <v>5000</v>
      </c>
      <c r="F250" s="24">
        <v>1050</v>
      </c>
      <c r="G250" s="13" t="e">
        <f>#REF!</f>
        <v>#REF!</v>
      </c>
      <c r="H250" s="13" t="e">
        <f>#REF!</f>
        <v>#REF!</v>
      </c>
      <c r="I250" s="13" t="e">
        <f>#REF!</f>
        <v>#REF!</v>
      </c>
      <c r="J250" s="13" t="e">
        <f>#REF!</f>
        <v>#REF!</v>
      </c>
      <c r="K250" s="13" t="e">
        <f>#REF!</f>
        <v>#REF!</v>
      </c>
      <c r="L250" s="13" t="e">
        <f>#REF!</f>
        <v>#REF!</v>
      </c>
      <c r="M250" s="13">
        <f t="shared" si="14"/>
        <v>5000</v>
      </c>
      <c r="N250" s="13">
        <f t="shared" si="15"/>
        <v>1050</v>
      </c>
    </row>
    <row r="251" spans="1:14" s="14" customFormat="1" x14ac:dyDescent="0.2">
      <c r="A251" s="21">
        <v>154</v>
      </c>
      <c r="B251" s="22" t="s">
        <v>352</v>
      </c>
      <c r="C251" s="23" t="s">
        <v>13</v>
      </c>
      <c r="D251" s="24">
        <v>880</v>
      </c>
      <c r="E251" s="25">
        <v>0.57000000000000006</v>
      </c>
      <c r="F251" s="24">
        <v>501.6</v>
      </c>
      <c r="G251" s="13" t="e">
        <f>#REF!</f>
        <v>#REF!</v>
      </c>
      <c r="H251" s="13" t="e">
        <f>#REF!</f>
        <v>#REF!</v>
      </c>
      <c r="I251" s="13" t="e">
        <f>#REF!</f>
        <v>#REF!</v>
      </c>
      <c r="J251" s="13" t="e">
        <f>#REF!</f>
        <v>#REF!</v>
      </c>
      <c r="K251" s="13" t="e">
        <f>#REF!</f>
        <v>#REF!</v>
      </c>
      <c r="L251" s="13" t="e">
        <f>#REF!</f>
        <v>#REF!</v>
      </c>
      <c r="M251" s="13">
        <f t="shared" si="14"/>
        <v>0.57000000000000006</v>
      </c>
      <c r="N251" s="13">
        <f t="shared" si="15"/>
        <v>501.6</v>
      </c>
    </row>
    <row r="252" spans="1:14" s="14" customFormat="1" x14ac:dyDescent="0.2">
      <c r="A252" s="21">
        <v>155</v>
      </c>
      <c r="B252" s="22" t="s">
        <v>115</v>
      </c>
      <c r="C252" s="23" t="s">
        <v>13</v>
      </c>
      <c r="D252" s="24" t="s">
        <v>353</v>
      </c>
      <c r="E252" s="25">
        <v>1.869</v>
      </c>
      <c r="F252" s="24">
        <v>527.1</v>
      </c>
      <c r="G252" s="13" t="e">
        <f>#REF!</f>
        <v>#REF!</v>
      </c>
      <c r="H252" s="13" t="e">
        <f>#REF!</f>
        <v>#REF!</v>
      </c>
      <c r="I252" s="13" t="e">
        <f>#REF!</f>
        <v>#REF!</v>
      </c>
      <c r="J252" s="13" t="e">
        <f>#REF!</f>
        <v>#REF!</v>
      </c>
      <c r="K252" s="13" t="e">
        <f>#REF!</f>
        <v>#REF!</v>
      </c>
      <c r="L252" s="13" t="e">
        <f>#REF!</f>
        <v>#REF!</v>
      </c>
      <c r="M252" s="13">
        <f t="shared" si="14"/>
        <v>1.869</v>
      </c>
      <c r="N252" s="13">
        <f t="shared" si="15"/>
        <v>527.1</v>
      </c>
    </row>
    <row r="253" spans="1:14" s="14" customFormat="1" x14ac:dyDescent="0.2">
      <c r="A253" s="21">
        <v>156</v>
      </c>
      <c r="B253" s="22" t="s">
        <v>354</v>
      </c>
      <c r="C253" s="23" t="s">
        <v>13</v>
      </c>
      <c r="D253" s="24" t="s">
        <v>355</v>
      </c>
      <c r="E253" s="25">
        <v>7.468</v>
      </c>
      <c r="F253" s="24">
        <v>2497.36</v>
      </c>
      <c r="G253" s="13" t="e">
        <f>#REF!</f>
        <v>#REF!</v>
      </c>
      <c r="H253" s="13" t="e">
        <f>#REF!</f>
        <v>#REF!</v>
      </c>
      <c r="I253" s="13" t="e">
        <f>#REF!</f>
        <v>#REF!</v>
      </c>
      <c r="J253" s="13" t="e">
        <f>#REF!</f>
        <v>#REF!</v>
      </c>
      <c r="K253" s="13" t="e">
        <f>#REF!</f>
        <v>#REF!</v>
      </c>
      <c r="L253" s="13" t="e">
        <f>#REF!</f>
        <v>#REF!</v>
      </c>
      <c r="M253" s="13">
        <f t="shared" si="14"/>
        <v>7.468</v>
      </c>
      <c r="N253" s="13">
        <f t="shared" si="15"/>
        <v>2497.36</v>
      </c>
    </row>
    <row r="254" spans="1:14" s="14" customFormat="1" ht="25.5" x14ac:dyDescent="0.2">
      <c r="A254" s="21">
        <v>157</v>
      </c>
      <c r="B254" s="22" t="s">
        <v>117</v>
      </c>
      <c r="C254" s="23" t="s">
        <v>118</v>
      </c>
      <c r="D254" s="24">
        <v>36</v>
      </c>
      <c r="E254" s="25">
        <v>3</v>
      </c>
      <c r="F254" s="24">
        <v>108</v>
      </c>
      <c r="G254" s="13" t="e">
        <f>#REF!</f>
        <v>#REF!</v>
      </c>
      <c r="H254" s="13" t="e">
        <f>#REF!</f>
        <v>#REF!</v>
      </c>
      <c r="I254" s="13" t="e">
        <f>#REF!</f>
        <v>#REF!</v>
      </c>
      <c r="J254" s="13" t="e">
        <f>#REF!</f>
        <v>#REF!</v>
      </c>
      <c r="K254" s="13" t="e">
        <f>#REF!</f>
        <v>#REF!</v>
      </c>
      <c r="L254" s="13" t="e">
        <f>#REF!</f>
        <v>#REF!</v>
      </c>
      <c r="M254" s="13">
        <f t="shared" si="14"/>
        <v>3</v>
      </c>
      <c r="N254" s="13">
        <f t="shared" si="15"/>
        <v>108</v>
      </c>
    </row>
    <row r="255" spans="1:14" s="14" customFormat="1" x14ac:dyDescent="0.2">
      <c r="A255" s="21">
        <v>158</v>
      </c>
      <c r="B255" s="22" t="s">
        <v>119</v>
      </c>
      <c r="C255" s="23" t="s">
        <v>22</v>
      </c>
      <c r="D255" s="24" t="s">
        <v>356</v>
      </c>
      <c r="E255" s="25">
        <v>10</v>
      </c>
      <c r="F255" s="24">
        <v>205</v>
      </c>
      <c r="G255" s="13" t="e">
        <f>#REF!</f>
        <v>#REF!</v>
      </c>
      <c r="H255" s="13" t="e">
        <f>#REF!</f>
        <v>#REF!</v>
      </c>
      <c r="I255" s="13" t="e">
        <f>#REF!</f>
        <v>#REF!</v>
      </c>
      <c r="J255" s="13" t="e">
        <f>#REF!</f>
        <v>#REF!</v>
      </c>
      <c r="K255" s="13" t="e">
        <f>#REF!</f>
        <v>#REF!</v>
      </c>
      <c r="L255" s="13" t="e">
        <f>#REF!</f>
        <v>#REF!</v>
      </c>
      <c r="M255" s="13">
        <f t="shared" si="14"/>
        <v>10</v>
      </c>
      <c r="N255" s="13">
        <f t="shared" si="15"/>
        <v>205</v>
      </c>
    </row>
    <row r="256" spans="1:14" s="14" customFormat="1" x14ac:dyDescent="0.2">
      <c r="A256" s="21">
        <v>159</v>
      </c>
      <c r="B256" s="22" t="s">
        <v>357</v>
      </c>
      <c r="C256" s="23" t="s">
        <v>22</v>
      </c>
      <c r="D256" s="24" t="s">
        <v>358</v>
      </c>
      <c r="E256" s="25">
        <v>30</v>
      </c>
      <c r="F256" s="24">
        <v>1304.0600000000002</v>
      </c>
      <c r="G256" s="13" t="e">
        <f>#REF!</f>
        <v>#REF!</v>
      </c>
      <c r="H256" s="13" t="e">
        <f>#REF!</f>
        <v>#REF!</v>
      </c>
      <c r="I256" s="13" t="e">
        <f>#REF!</f>
        <v>#REF!</v>
      </c>
      <c r="J256" s="13" t="e">
        <f>#REF!</f>
        <v>#REF!</v>
      </c>
      <c r="K256" s="13" t="e">
        <f>#REF!</f>
        <v>#REF!</v>
      </c>
      <c r="L256" s="13" t="e">
        <f>#REF!</f>
        <v>#REF!</v>
      </c>
      <c r="M256" s="13">
        <f t="shared" si="14"/>
        <v>30</v>
      </c>
      <c r="N256" s="13">
        <f t="shared" si="15"/>
        <v>1304.0600000000002</v>
      </c>
    </row>
    <row r="257" spans="1:14" s="14" customFormat="1" x14ac:dyDescent="0.2">
      <c r="A257" s="21">
        <v>160</v>
      </c>
      <c r="B257" s="22" t="s">
        <v>121</v>
      </c>
      <c r="C257" s="23" t="s">
        <v>118</v>
      </c>
      <c r="D257" s="24" t="s">
        <v>359</v>
      </c>
      <c r="E257" s="25">
        <v>30</v>
      </c>
      <c r="F257" s="24">
        <v>1368</v>
      </c>
      <c r="G257" s="13" t="e">
        <f>#REF!</f>
        <v>#REF!</v>
      </c>
      <c r="H257" s="13" t="e">
        <f>#REF!</f>
        <v>#REF!</v>
      </c>
      <c r="I257" s="13" t="e">
        <f>#REF!</f>
        <v>#REF!</v>
      </c>
      <c r="J257" s="13" t="e">
        <f>#REF!</f>
        <v>#REF!</v>
      </c>
      <c r="K257" s="13" t="e">
        <f>#REF!</f>
        <v>#REF!</v>
      </c>
      <c r="L257" s="13" t="e">
        <f>#REF!</f>
        <v>#REF!</v>
      </c>
      <c r="M257" s="13">
        <f t="shared" si="14"/>
        <v>30</v>
      </c>
      <c r="N257" s="13">
        <f t="shared" si="15"/>
        <v>1368</v>
      </c>
    </row>
    <row r="258" spans="1:14" s="14" customFormat="1" x14ac:dyDescent="0.2">
      <c r="A258" s="21">
        <v>161</v>
      </c>
      <c r="B258" s="22" t="s">
        <v>360</v>
      </c>
      <c r="C258" s="23" t="s">
        <v>22</v>
      </c>
      <c r="D258" s="24">
        <v>54</v>
      </c>
      <c r="E258" s="25">
        <v>12</v>
      </c>
      <c r="F258" s="24">
        <v>648</v>
      </c>
      <c r="G258" s="13" t="e">
        <f>#REF!</f>
        <v>#REF!</v>
      </c>
      <c r="H258" s="13" t="e">
        <f>#REF!</f>
        <v>#REF!</v>
      </c>
      <c r="I258" s="13" t="e">
        <f>#REF!</f>
        <v>#REF!</v>
      </c>
      <c r="J258" s="13" t="e">
        <f>#REF!</f>
        <v>#REF!</v>
      </c>
      <c r="K258" s="13" t="e">
        <f>#REF!</f>
        <v>#REF!</v>
      </c>
      <c r="L258" s="13" t="e">
        <f>#REF!</f>
        <v>#REF!</v>
      </c>
      <c r="M258" s="13">
        <f t="shared" ref="M258:M284" si="16">E258</f>
        <v>12</v>
      </c>
      <c r="N258" s="13">
        <f t="shared" ref="N258:N284" si="17">F258</f>
        <v>648</v>
      </c>
    </row>
    <row r="259" spans="1:14" s="14" customFormat="1" x14ac:dyDescent="0.2">
      <c r="A259" s="21">
        <v>162</v>
      </c>
      <c r="B259" s="22" t="s">
        <v>361</v>
      </c>
      <c r="C259" s="23" t="s">
        <v>39</v>
      </c>
      <c r="D259" s="24" t="s">
        <v>362</v>
      </c>
      <c r="E259" s="25">
        <v>17</v>
      </c>
      <c r="F259" s="24">
        <v>460.08000000000004</v>
      </c>
      <c r="G259" s="13" t="e">
        <f>#REF!</f>
        <v>#REF!</v>
      </c>
      <c r="H259" s="13" t="e">
        <f>#REF!</f>
        <v>#REF!</v>
      </c>
      <c r="I259" s="13" t="e">
        <f>#REF!</f>
        <v>#REF!</v>
      </c>
      <c r="J259" s="13" t="e">
        <f>#REF!</f>
        <v>#REF!</v>
      </c>
      <c r="K259" s="13" t="e">
        <f>#REF!</f>
        <v>#REF!</v>
      </c>
      <c r="L259" s="13" t="e">
        <f>#REF!</f>
        <v>#REF!</v>
      </c>
      <c r="M259" s="13">
        <f t="shared" si="16"/>
        <v>17</v>
      </c>
      <c r="N259" s="13">
        <f t="shared" si="17"/>
        <v>460.08000000000004</v>
      </c>
    </row>
    <row r="260" spans="1:14" s="14" customFormat="1" ht="25.5" x14ac:dyDescent="0.2">
      <c r="A260" s="21">
        <v>163</v>
      </c>
      <c r="B260" s="22" t="s">
        <v>363</v>
      </c>
      <c r="C260" s="23" t="s">
        <v>39</v>
      </c>
      <c r="D260" s="24" t="s">
        <v>82</v>
      </c>
      <c r="E260" s="25">
        <v>160</v>
      </c>
      <c r="F260" s="24">
        <v>724.7</v>
      </c>
      <c r="G260" s="13" t="e">
        <f>#REF!</f>
        <v>#REF!</v>
      </c>
      <c r="H260" s="13" t="e">
        <f>#REF!</f>
        <v>#REF!</v>
      </c>
      <c r="I260" s="13" t="e">
        <f>#REF!</f>
        <v>#REF!</v>
      </c>
      <c r="J260" s="13" t="e">
        <f>#REF!</f>
        <v>#REF!</v>
      </c>
      <c r="K260" s="13" t="e">
        <f>#REF!</f>
        <v>#REF!</v>
      </c>
      <c r="L260" s="13" t="e">
        <f>#REF!</f>
        <v>#REF!</v>
      </c>
      <c r="M260" s="13">
        <f t="shared" si="16"/>
        <v>160</v>
      </c>
      <c r="N260" s="13">
        <f t="shared" si="17"/>
        <v>724.7</v>
      </c>
    </row>
    <row r="261" spans="1:14" s="14" customFormat="1" x14ac:dyDescent="0.2">
      <c r="A261" s="21">
        <v>164</v>
      </c>
      <c r="B261" s="22" t="s">
        <v>364</v>
      </c>
      <c r="C261" s="23" t="s">
        <v>196</v>
      </c>
      <c r="D261" s="24">
        <v>3600</v>
      </c>
      <c r="E261" s="25">
        <v>0.15</v>
      </c>
      <c r="F261" s="24">
        <v>540</v>
      </c>
      <c r="G261" s="13" t="e">
        <f>#REF!</f>
        <v>#REF!</v>
      </c>
      <c r="H261" s="13" t="e">
        <f>#REF!</f>
        <v>#REF!</v>
      </c>
      <c r="I261" s="13" t="e">
        <f>#REF!</f>
        <v>#REF!</v>
      </c>
      <c r="J261" s="13" t="e">
        <f>#REF!</f>
        <v>#REF!</v>
      </c>
      <c r="K261" s="13" t="e">
        <f>#REF!</f>
        <v>#REF!</v>
      </c>
      <c r="L261" s="13" t="e">
        <f>#REF!</f>
        <v>#REF!</v>
      </c>
      <c r="M261" s="13">
        <f t="shared" si="16"/>
        <v>0.15</v>
      </c>
      <c r="N261" s="13">
        <f t="shared" si="17"/>
        <v>540</v>
      </c>
    </row>
    <row r="262" spans="1:14" s="14" customFormat="1" x14ac:dyDescent="0.2">
      <c r="A262" s="21">
        <v>165</v>
      </c>
      <c r="B262" s="22" t="s">
        <v>365</v>
      </c>
      <c r="C262" s="23" t="s">
        <v>19</v>
      </c>
      <c r="D262" s="24">
        <v>380</v>
      </c>
      <c r="E262" s="25">
        <v>3</v>
      </c>
      <c r="F262" s="24">
        <v>1140</v>
      </c>
      <c r="G262" s="13" t="e">
        <f>#REF!</f>
        <v>#REF!</v>
      </c>
      <c r="H262" s="13" t="e">
        <f>#REF!</f>
        <v>#REF!</v>
      </c>
      <c r="I262" s="13" t="e">
        <f>#REF!</f>
        <v>#REF!</v>
      </c>
      <c r="J262" s="13" t="e">
        <f>#REF!</f>
        <v>#REF!</v>
      </c>
      <c r="K262" s="13" t="e">
        <f>#REF!</f>
        <v>#REF!</v>
      </c>
      <c r="L262" s="13" t="e">
        <f>#REF!</f>
        <v>#REF!</v>
      </c>
      <c r="M262" s="13">
        <f t="shared" si="16"/>
        <v>3</v>
      </c>
      <c r="N262" s="13">
        <f t="shared" si="17"/>
        <v>1140</v>
      </c>
    </row>
    <row r="263" spans="1:14" s="14" customFormat="1" x14ac:dyDescent="0.2">
      <c r="A263" s="21">
        <v>166</v>
      </c>
      <c r="B263" s="22" t="s">
        <v>366</v>
      </c>
      <c r="C263" s="23" t="s">
        <v>19</v>
      </c>
      <c r="D263" s="24">
        <v>160</v>
      </c>
      <c r="E263" s="25">
        <v>2</v>
      </c>
      <c r="F263" s="24">
        <v>320</v>
      </c>
      <c r="G263" s="13" t="e">
        <f>#REF!</f>
        <v>#REF!</v>
      </c>
      <c r="H263" s="13" t="e">
        <f>#REF!</f>
        <v>#REF!</v>
      </c>
      <c r="I263" s="13" t="e">
        <f>#REF!</f>
        <v>#REF!</v>
      </c>
      <c r="J263" s="13" t="e">
        <f>#REF!</f>
        <v>#REF!</v>
      </c>
      <c r="K263" s="13" t="e">
        <f>#REF!</f>
        <v>#REF!</v>
      </c>
      <c r="L263" s="13" t="e">
        <f>#REF!</f>
        <v>#REF!</v>
      </c>
      <c r="M263" s="13">
        <f t="shared" si="16"/>
        <v>2</v>
      </c>
      <c r="N263" s="13">
        <f t="shared" si="17"/>
        <v>320</v>
      </c>
    </row>
    <row r="264" spans="1:14" s="14" customFormat="1" x14ac:dyDescent="0.2">
      <c r="A264" s="21">
        <v>167</v>
      </c>
      <c r="B264" s="22" t="s">
        <v>367</v>
      </c>
      <c r="C264" s="23" t="s">
        <v>39</v>
      </c>
      <c r="D264" s="24" t="s">
        <v>368</v>
      </c>
      <c r="E264" s="25">
        <v>9</v>
      </c>
      <c r="F264" s="24">
        <v>457.40000000000003</v>
      </c>
      <c r="G264" s="13" t="e">
        <f>#REF!</f>
        <v>#REF!</v>
      </c>
      <c r="H264" s="13" t="e">
        <f>#REF!</f>
        <v>#REF!</v>
      </c>
      <c r="I264" s="13" t="e">
        <f>#REF!</f>
        <v>#REF!</v>
      </c>
      <c r="J264" s="13" t="e">
        <f>#REF!</f>
        <v>#REF!</v>
      </c>
      <c r="K264" s="13" t="e">
        <f>#REF!</f>
        <v>#REF!</v>
      </c>
      <c r="L264" s="13" t="e">
        <f>#REF!</f>
        <v>#REF!</v>
      </c>
      <c r="M264" s="13">
        <f t="shared" si="16"/>
        <v>9</v>
      </c>
      <c r="N264" s="13">
        <f t="shared" si="17"/>
        <v>457.40000000000003</v>
      </c>
    </row>
    <row r="265" spans="1:14" s="14" customFormat="1" x14ac:dyDescent="0.2">
      <c r="A265" s="21">
        <v>168</v>
      </c>
      <c r="B265" s="22" t="s">
        <v>369</v>
      </c>
      <c r="C265" s="23" t="s">
        <v>19</v>
      </c>
      <c r="D265" s="24">
        <v>68</v>
      </c>
      <c r="E265" s="25">
        <v>3</v>
      </c>
      <c r="F265" s="24">
        <v>204</v>
      </c>
      <c r="G265" s="13" t="e">
        <f>#REF!</f>
        <v>#REF!</v>
      </c>
      <c r="H265" s="13" t="e">
        <f>#REF!</f>
        <v>#REF!</v>
      </c>
      <c r="I265" s="13" t="e">
        <f>#REF!</f>
        <v>#REF!</v>
      </c>
      <c r="J265" s="13" t="e">
        <f>#REF!</f>
        <v>#REF!</v>
      </c>
      <c r="K265" s="13" t="e">
        <f>#REF!</f>
        <v>#REF!</v>
      </c>
      <c r="L265" s="13" t="e">
        <f>#REF!</f>
        <v>#REF!</v>
      </c>
      <c r="M265" s="13">
        <f t="shared" si="16"/>
        <v>3</v>
      </c>
      <c r="N265" s="13">
        <f t="shared" si="17"/>
        <v>204</v>
      </c>
    </row>
    <row r="266" spans="1:14" s="14" customFormat="1" x14ac:dyDescent="0.2">
      <c r="A266" s="21">
        <v>169</v>
      </c>
      <c r="B266" s="22" t="s">
        <v>370</v>
      </c>
      <c r="C266" s="23" t="s">
        <v>27</v>
      </c>
      <c r="D266" s="24">
        <v>390</v>
      </c>
      <c r="E266" s="25">
        <v>4</v>
      </c>
      <c r="F266" s="24">
        <v>1560</v>
      </c>
      <c r="G266" s="13" t="e">
        <f>#REF!</f>
        <v>#REF!</v>
      </c>
      <c r="H266" s="13" t="e">
        <f>#REF!</f>
        <v>#REF!</v>
      </c>
      <c r="I266" s="13" t="e">
        <f>#REF!</f>
        <v>#REF!</v>
      </c>
      <c r="J266" s="13" t="e">
        <f>#REF!</f>
        <v>#REF!</v>
      </c>
      <c r="K266" s="13" t="e">
        <f>#REF!</f>
        <v>#REF!</v>
      </c>
      <c r="L266" s="13" t="e">
        <f>#REF!</f>
        <v>#REF!</v>
      </c>
      <c r="M266" s="13">
        <f t="shared" si="16"/>
        <v>4</v>
      </c>
      <c r="N266" s="13">
        <f t="shared" si="17"/>
        <v>1560</v>
      </c>
    </row>
    <row r="267" spans="1:14" s="14" customFormat="1" ht="25.5" x14ac:dyDescent="0.2">
      <c r="A267" s="21">
        <v>170</v>
      </c>
      <c r="B267" s="22" t="s">
        <v>371</v>
      </c>
      <c r="C267" s="23" t="s">
        <v>16</v>
      </c>
      <c r="D267" s="24">
        <v>11</v>
      </c>
      <c r="E267" s="25">
        <v>30</v>
      </c>
      <c r="F267" s="24">
        <v>330</v>
      </c>
      <c r="G267" s="13" t="e">
        <f>#REF!</f>
        <v>#REF!</v>
      </c>
      <c r="H267" s="13" t="e">
        <f>#REF!</f>
        <v>#REF!</v>
      </c>
      <c r="I267" s="13" t="e">
        <f>#REF!</f>
        <v>#REF!</v>
      </c>
      <c r="J267" s="13" t="e">
        <f>#REF!</f>
        <v>#REF!</v>
      </c>
      <c r="K267" s="13" t="e">
        <f>#REF!</f>
        <v>#REF!</v>
      </c>
      <c r="L267" s="13" t="e">
        <f>#REF!</f>
        <v>#REF!</v>
      </c>
      <c r="M267" s="13">
        <f t="shared" si="16"/>
        <v>30</v>
      </c>
      <c r="N267" s="13">
        <f t="shared" si="17"/>
        <v>330</v>
      </c>
    </row>
    <row r="268" spans="1:14" s="14" customFormat="1" x14ac:dyDescent="0.2">
      <c r="A268" s="21">
        <v>171</v>
      </c>
      <c r="B268" s="22" t="s">
        <v>372</v>
      </c>
      <c r="C268" s="23" t="s">
        <v>22</v>
      </c>
      <c r="D268" s="24">
        <v>450</v>
      </c>
      <c r="E268" s="25">
        <v>1</v>
      </c>
      <c r="F268" s="24">
        <v>450</v>
      </c>
      <c r="G268" s="13" t="e">
        <f>#REF!</f>
        <v>#REF!</v>
      </c>
      <c r="H268" s="13" t="e">
        <f>#REF!</f>
        <v>#REF!</v>
      </c>
      <c r="I268" s="13" t="e">
        <f>#REF!</f>
        <v>#REF!</v>
      </c>
      <c r="J268" s="13" t="e">
        <f>#REF!</f>
        <v>#REF!</v>
      </c>
      <c r="K268" s="13" t="e">
        <f>#REF!</f>
        <v>#REF!</v>
      </c>
      <c r="L268" s="13" t="e">
        <f>#REF!</f>
        <v>#REF!</v>
      </c>
      <c r="M268" s="13">
        <f t="shared" si="16"/>
        <v>1</v>
      </c>
      <c r="N268" s="13">
        <f t="shared" si="17"/>
        <v>450</v>
      </c>
    </row>
    <row r="269" spans="1:14" s="14" customFormat="1" x14ac:dyDescent="0.2">
      <c r="A269" s="21">
        <v>172</v>
      </c>
      <c r="B269" s="22" t="s">
        <v>373</v>
      </c>
      <c r="C269" s="23" t="s">
        <v>13</v>
      </c>
      <c r="D269" s="24">
        <v>2680</v>
      </c>
      <c r="E269" s="25">
        <v>6.0000000000000005E-2</v>
      </c>
      <c r="F269" s="24">
        <v>160.80000000000001</v>
      </c>
      <c r="G269" s="13" t="e">
        <f>#REF!</f>
        <v>#REF!</v>
      </c>
      <c r="H269" s="13" t="e">
        <f>#REF!</f>
        <v>#REF!</v>
      </c>
      <c r="I269" s="13" t="e">
        <f>#REF!</f>
        <v>#REF!</v>
      </c>
      <c r="J269" s="13" t="e">
        <f>#REF!</f>
        <v>#REF!</v>
      </c>
      <c r="K269" s="13" t="e">
        <f>#REF!</f>
        <v>#REF!</v>
      </c>
      <c r="L269" s="13" t="e">
        <f>#REF!</f>
        <v>#REF!</v>
      </c>
      <c r="M269" s="13">
        <f t="shared" si="16"/>
        <v>6.0000000000000005E-2</v>
      </c>
      <c r="N269" s="13">
        <f t="shared" si="17"/>
        <v>160.80000000000001</v>
      </c>
    </row>
    <row r="270" spans="1:14" s="14" customFormat="1" x14ac:dyDescent="0.2">
      <c r="A270" s="21">
        <v>173</v>
      </c>
      <c r="B270" s="22" t="s">
        <v>374</v>
      </c>
      <c r="C270" s="23" t="s">
        <v>22</v>
      </c>
      <c r="D270" s="24" t="s">
        <v>375</v>
      </c>
      <c r="E270" s="25">
        <v>1</v>
      </c>
      <c r="F270" s="24">
        <v>90.79</v>
      </c>
      <c r="G270" s="13" t="e">
        <f>#REF!</f>
        <v>#REF!</v>
      </c>
      <c r="H270" s="13" t="e">
        <f>#REF!</f>
        <v>#REF!</v>
      </c>
      <c r="I270" s="13" t="e">
        <f>#REF!</f>
        <v>#REF!</v>
      </c>
      <c r="J270" s="13" t="e">
        <f>#REF!</f>
        <v>#REF!</v>
      </c>
      <c r="K270" s="13" t="e">
        <f>#REF!</f>
        <v>#REF!</v>
      </c>
      <c r="L270" s="13" t="e">
        <f>#REF!</f>
        <v>#REF!</v>
      </c>
      <c r="M270" s="13">
        <f t="shared" si="16"/>
        <v>1</v>
      </c>
      <c r="N270" s="13">
        <f t="shared" si="17"/>
        <v>90.79</v>
      </c>
    </row>
    <row r="271" spans="1:14" s="14" customFormat="1" x14ac:dyDescent="0.2">
      <c r="A271" s="21">
        <v>174</v>
      </c>
      <c r="B271" s="22" t="s">
        <v>376</v>
      </c>
      <c r="C271" s="23" t="s">
        <v>19</v>
      </c>
      <c r="D271" s="24" t="s">
        <v>194</v>
      </c>
      <c r="E271" s="25">
        <v>1</v>
      </c>
      <c r="F271" s="24">
        <v>92.5</v>
      </c>
      <c r="G271" s="13" t="e">
        <f>#REF!</f>
        <v>#REF!</v>
      </c>
      <c r="H271" s="13" t="e">
        <f>#REF!</f>
        <v>#REF!</v>
      </c>
      <c r="I271" s="13" t="e">
        <f>#REF!</f>
        <v>#REF!</v>
      </c>
      <c r="J271" s="13" t="e">
        <f>#REF!</f>
        <v>#REF!</v>
      </c>
      <c r="K271" s="13" t="e">
        <f>#REF!</f>
        <v>#REF!</v>
      </c>
      <c r="L271" s="13" t="e">
        <f>#REF!</f>
        <v>#REF!</v>
      </c>
      <c r="M271" s="13">
        <f t="shared" si="16"/>
        <v>1</v>
      </c>
      <c r="N271" s="13">
        <f t="shared" si="17"/>
        <v>92.5</v>
      </c>
    </row>
    <row r="272" spans="1:14" s="14" customFormat="1" x14ac:dyDescent="0.2">
      <c r="A272" s="21">
        <v>175</v>
      </c>
      <c r="B272" s="22" t="s">
        <v>377</v>
      </c>
      <c r="C272" s="23" t="s">
        <v>19</v>
      </c>
      <c r="D272" s="24">
        <v>150</v>
      </c>
      <c r="E272" s="25">
        <v>1</v>
      </c>
      <c r="F272" s="24">
        <v>150</v>
      </c>
      <c r="G272" s="13" t="e">
        <f>#REF!</f>
        <v>#REF!</v>
      </c>
      <c r="H272" s="13" t="e">
        <f>#REF!</f>
        <v>#REF!</v>
      </c>
      <c r="I272" s="13" t="e">
        <f>#REF!</f>
        <v>#REF!</v>
      </c>
      <c r="J272" s="13" t="e">
        <f>#REF!</f>
        <v>#REF!</v>
      </c>
      <c r="K272" s="13" t="e">
        <f>#REF!</f>
        <v>#REF!</v>
      </c>
      <c r="L272" s="13" t="e">
        <f>#REF!</f>
        <v>#REF!</v>
      </c>
      <c r="M272" s="13">
        <f t="shared" si="16"/>
        <v>1</v>
      </c>
      <c r="N272" s="13">
        <f t="shared" si="17"/>
        <v>150</v>
      </c>
    </row>
    <row r="273" spans="1:14" s="14" customFormat="1" ht="25.5" x14ac:dyDescent="0.2">
      <c r="A273" s="21">
        <v>176</v>
      </c>
      <c r="B273" s="22" t="s">
        <v>145</v>
      </c>
      <c r="C273" s="23" t="s">
        <v>39</v>
      </c>
      <c r="D273" s="24" t="s">
        <v>146</v>
      </c>
      <c r="E273" s="25">
        <v>5</v>
      </c>
      <c r="F273" s="24">
        <v>100.43</v>
      </c>
      <c r="G273" s="13" t="e">
        <f>#REF!</f>
        <v>#REF!</v>
      </c>
      <c r="H273" s="13" t="e">
        <f>#REF!</f>
        <v>#REF!</v>
      </c>
      <c r="I273" s="13" t="e">
        <f>#REF!</f>
        <v>#REF!</v>
      </c>
      <c r="J273" s="13" t="e">
        <f>#REF!</f>
        <v>#REF!</v>
      </c>
      <c r="K273" s="13" t="e">
        <f>#REF!</f>
        <v>#REF!</v>
      </c>
      <c r="L273" s="13" t="e">
        <f>#REF!</f>
        <v>#REF!</v>
      </c>
      <c r="M273" s="13">
        <f t="shared" si="16"/>
        <v>5</v>
      </c>
      <c r="N273" s="13">
        <f t="shared" si="17"/>
        <v>100.43</v>
      </c>
    </row>
    <row r="274" spans="1:14" s="14" customFormat="1" ht="25.5" x14ac:dyDescent="0.2">
      <c r="A274" s="21">
        <v>177</v>
      </c>
      <c r="B274" s="22" t="s">
        <v>378</v>
      </c>
      <c r="C274" s="23" t="s">
        <v>16</v>
      </c>
      <c r="D274" s="24" t="s">
        <v>379</v>
      </c>
      <c r="E274" s="25">
        <v>1</v>
      </c>
      <c r="F274" s="24">
        <v>6758.75</v>
      </c>
      <c r="G274" s="13" t="e">
        <f>#REF!</f>
        <v>#REF!</v>
      </c>
      <c r="H274" s="13" t="e">
        <f>#REF!</f>
        <v>#REF!</v>
      </c>
      <c r="I274" s="13" t="e">
        <f>#REF!</f>
        <v>#REF!</v>
      </c>
      <c r="J274" s="13" t="e">
        <f>#REF!</f>
        <v>#REF!</v>
      </c>
      <c r="K274" s="13" t="e">
        <f>#REF!</f>
        <v>#REF!</v>
      </c>
      <c r="L274" s="13" t="e">
        <f>#REF!</f>
        <v>#REF!</v>
      </c>
      <c r="M274" s="13">
        <f t="shared" si="16"/>
        <v>1</v>
      </c>
      <c r="N274" s="13">
        <f t="shared" si="17"/>
        <v>6758.75</v>
      </c>
    </row>
    <row r="275" spans="1:14" s="14" customFormat="1" x14ac:dyDescent="0.2">
      <c r="A275" s="21">
        <v>178</v>
      </c>
      <c r="B275" s="22" t="s">
        <v>380</v>
      </c>
      <c r="C275" s="23" t="s">
        <v>19</v>
      </c>
      <c r="D275" s="24">
        <v>68</v>
      </c>
      <c r="E275" s="25">
        <v>2</v>
      </c>
      <c r="F275" s="24">
        <v>136</v>
      </c>
      <c r="G275" s="13" t="e">
        <f>#REF!</f>
        <v>#REF!</v>
      </c>
      <c r="H275" s="13" t="e">
        <f>#REF!</f>
        <v>#REF!</v>
      </c>
      <c r="I275" s="13" t="e">
        <f>#REF!</f>
        <v>#REF!</v>
      </c>
      <c r="J275" s="13" t="e">
        <f>#REF!</f>
        <v>#REF!</v>
      </c>
      <c r="K275" s="13" t="e">
        <f>#REF!</f>
        <v>#REF!</v>
      </c>
      <c r="L275" s="13" t="e">
        <f>#REF!</f>
        <v>#REF!</v>
      </c>
      <c r="M275" s="13">
        <f t="shared" si="16"/>
        <v>2</v>
      </c>
      <c r="N275" s="13">
        <f t="shared" si="17"/>
        <v>136</v>
      </c>
    </row>
    <row r="276" spans="1:14" s="14" customFormat="1" x14ac:dyDescent="0.2">
      <c r="A276" s="21">
        <v>179</v>
      </c>
      <c r="B276" s="22" t="s">
        <v>381</v>
      </c>
      <c r="C276" s="23" t="s">
        <v>19</v>
      </c>
      <c r="D276" s="24">
        <v>190</v>
      </c>
      <c r="E276" s="25">
        <v>3</v>
      </c>
      <c r="F276" s="24">
        <v>570</v>
      </c>
      <c r="G276" s="13" t="e">
        <f>#REF!</f>
        <v>#REF!</v>
      </c>
      <c r="H276" s="13" t="e">
        <f>#REF!</f>
        <v>#REF!</v>
      </c>
      <c r="I276" s="13" t="e">
        <f>#REF!</f>
        <v>#REF!</v>
      </c>
      <c r="J276" s="13" t="e">
        <f>#REF!</f>
        <v>#REF!</v>
      </c>
      <c r="K276" s="13" t="e">
        <f>#REF!</f>
        <v>#REF!</v>
      </c>
      <c r="L276" s="13" t="e">
        <f>#REF!</f>
        <v>#REF!</v>
      </c>
      <c r="M276" s="13">
        <f t="shared" si="16"/>
        <v>3</v>
      </c>
      <c r="N276" s="13">
        <f t="shared" si="17"/>
        <v>570</v>
      </c>
    </row>
    <row r="277" spans="1:14" s="14" customFormat="1" x14ac:dyDescent="0.2">
      <c r="A277" s="21">
        <v>180</v>
      </c>
      <c r="B277" s="22" t="s">
        <v>382</v>
      </c>
      <c r="C277" s="23" t="s">
        <v>19</v>
      </c>
      <c r="D277" s="24">
        <v>68</v>
      </c>
      <c r="E277" s="25">
        <v>3</v>
      </c>
      <c r="F277" s="24">
        <v>204</v>
      </c>
      <c r="G277" s="13" t="e">
        <f>#REF!</f>
        <v>#REF!</v>
      </c>
      <c r="H277" s="13" t="e">
        <f>#REF!</f>
        <v>#REF!</v>
      </c>
      <c r="I277" s="13" t="e">
        <f>#REF!</f>
        <v>#REF!</v>
      </c>
      <c r="J277" s="13" t="e">
        <f>#REF!</f>
        <v>#REF!</v>
      </c>
      <c r="K277" s="13" t="e">
        <f>#REF!</f>
        <v>#REF!</v>
      </c>
      <c r="L277" s="13" t="e">
        <f>#REF!</f>
        <v>#REF!</v>
      </c>
      <c r="M277" s="13">
        <f t="shared" si="16"/>
        <v>3</v>
      </c>
      <c r="N277" s="13">
        <f t="shared" si="17"/>
        <v>204</v>
      </c>
    </row>
    <row r="278" spans="1:14" s="14" customFormat="1" x14ac:dyDescent="0.2">
      <c r="A278" s="21">
        <v>181</v>
      </c>
      <c r="B278" s="22" t="s">
        <v>383</v>
      </c>
      <c r="C278" s="23" t="s">
        <v>19</v>
      </c>
      <c r="D278" s="24">
        <v>68</v>
      </c>
      <c r="E278" s="25">
        <v>2</v>
      </c>
      <c r="F278" s="24">
        <v>136</v>
      </c>
      <c r="G278" s="13" t="e">
        <f>#REF!</f>
        <v>#REF!</v>
      </c>
      <c r="H278" s="13" t="e">
        <f>#REF!</f>
        <v>#REF!</v>
      </c>
      <c r="I278" s="13" t="e">
        <f>#REF!</f>
        <v>#REF!</v>
      </c>
      <c r="J278" s="13" t="e">
        <f>#REF!</f>
        <v>#REF!</v>
      </c>
      <c r="K278" s="13" t="e">
        <f>#REF!</f>
        <v>#REF!</v>
      </c>
      <c r="L278" s="13" t="e">
        <f>#REF!</f>
        <v>#REF!</v>
      </c>
      <c r="M278" s="13">
        <f t="shared" si="16"/>
        <v>2</v>
      </c>
      <c r="N278" s="13">
        <f t="shared" si="17"/>
        <v>136</v>
      </c>
    </row>
    <row r="279" spans="1:14" s="14" customFormat="1" ht="25.5" x14ac:dyDescent="0.2">
      <c r="A279" s="21">
        <v>182</v>
      </c>
      <c r="B279" s="22" t="s">
        <v>384</v>
      </c>
      <c r="C279" s="23" t="s">
        <v>22</v>
      </c>
      <c r="D279" s="24" t="s">
        <v>385</v>
      </c>
      <c r="E279" s="25">
        <v>1</v>
      </c>
      <c r="F279" s="24">
        <v>175.43</v>
      </c>
      <c r="G279" s="13" t="e">
        <f>#REF!</f>
        <v>#REF!</v>
      </c>
      <c r="H279" s="13" t="e">
        <f>#REF!</f>
        <v>#REF!</v>
      </c>
      <c r="I279" s="13" t="e">
        <f>#REF!</f>
        <v>#REF!</v>
      </c>
      <c r="J279" s="13" t="e">
        <f>#REF!</f>
        <v>#REF!</v>
      </c>
      <c r="K279" s="13" t="e">
        <f>#REF!</f>
        <v>#REF!</v>
      </c>
      <c r="L279" s="13" t="e">
        <f>#REF!</f>
        <v>#REF!</v>
      </c>
      <c r="M279" s="13">
        <f t="shared" si="16"/>
        <v>1</v>
      </c>
      <c r="N279" s="13">
        <f t="shared" si="17"/>
        <v>175.43</v>
      </c>
    </row>
    <row r="280" spans="1:14" s="14" customFormat="1" x14ac:dyDescent="0.2">
      <c r="A280" s="21">
        <v>183</v>
      </c>
      <c r="B280" s="22" t="s">
        <v>386</v>
      </c>
      <c r="C280" s="23" t="s">
        <v>13</v>
      </c>
      <c r="D280" s="24" t="s">
        <v>387</v>
      </c>
      <c r="E280" s="25">
        <v>0.11</v>
      </c>
      <c r="F280" s="24">
        <v>222.38000000000002</v>
      </c>
      <c r="G280" s="13" t="e">
        <f>#REF!</f>
        <v>#REF!</v>
      </c>
      <c r="H280" s="13" t="e">
        <f>#REF!</f>
        <v>#REF!</v>
      </c>
      <c r="I280" s="13" t="e">
        <f>#REF!</f>
        <v>#REF!</v>
      </c>
      <c r="J280" s="13" t="e">
        <f>#REF!</f>
        <v>#REF!</v>
      </c>
      <c r="K280" s="13" t="e">
        <f>#REF!</f>
        <v>#REF!</v>
      </c>
      <c r="L280" s="13" t="e">
        <f>#REF!</f>
        <v>#REF!</v>
      </c>
      <c r="M280" s="13">
        <f t="shared" si="16"/>
        <v>0.11</v>
      </c>
      <c r="N280" s="13">
        <f t="shared" si="17"/>
        <v>222.38000000000002</v>
      </c>
    </row>
    <row r="281" spans="1:14" s="14" customFormat="1" ht="25.5" x14ac:dyDescent="0.2">
      <c r="A281" s="21">
        <v>184</v>
      </c>
      <c r="B281" s="22" t="s">
        <v>388</v>
      </c>
      <c r="C281" s="23" t="s">
        <v>22</v>
      </c>
      <c r="D281" s="24" t="s">
        <v>389</v>
      </c>
      <c r="E281" s="25">
        <v>100</v>
      </c>
      <c r="F281" s="24">
        <v>93</v>
      </c>
      <c r="G281" s="13" t="e">
        <f>#REF!</f>
        <v>#REF!</v>
      </c>
      <c r="H281" s="13" t="e">
        <f>#REF!</f>
        <v>#REF!</v>
      </c>
      <c r="I281" s="13" t="e">
        <f>#REF!</f>
        <v>#REF!</v>
      </c>
      <c r="J281" s="13" t="e">
        <f>#REF!</f>
        <v>#REF!</v>
      </c>
      <c r="K281" s="13" t="e">
        <f>#REF!</f>
        <v>#REF!</v>
      </c>
      <c r="L281" s="13" t="e">
        <f>#REF!</f>
        <v>#REF!</v>
      </c>
      <c r="M281" s="13">
        <f t="shared" si="16"/>
        <v>100</v>
      </c>
      <c r="N281" s="13">
        <f t="shared" si="17"/>
        <v>93</v>
      </c>
    </row>
    <row r="282" spans="1:14" s="14" customFormat="1" ht="25.5" x14ac:dyDescent="0.2">
      <c r="A282" s="21">
        <v>185</v>
      </c>
      <c r="B282" s="22" t="s">
        <v>153</v>
      </c>
      <c r="C282" s="23" t="s">
        <v>22</v>
      </c>
      <c r="D282" s="24" t="s">
        <v>154</v>
      </c>
      <c r="E282" s="25">
        <v>2000</v>
      </c>
      <c r="F282" s="24">
        <v>2520</v>
      </c>
      <c r="G282" s="13" t="e">
        <f>#REF!</f>
        <v>#REF!</v>
      </c>
      <c r="H282" s="13" t="e">
        <f>#REF!</f>
        <v>#REF!</v>
      </c>
      <c r="I282" s="13" t="e">
        <f>#REF!</f>
        <v>#REF!</v>
      </c>
      <c r="J282" s="13" t="e">
        <f>#REF!</f>
        <v>#REF!</v>
      </c>
      <c r="K282" s="13" t="e">
        <f>#REF!</f>
        <v>#REF!</v>
      </c>
      <c r="L282" s="13" t="e">
        <f>#REF!</f>
        <v>#REF!</v>
      </c>
      <c r="M282" s="13">
        <f t="shared" si="16"/>
        <v>2000</v>
      </c>
      <c r="N282" s="13">
        <f t="shared" si="17"/>
        <v>2520</v>
      </c>
    </row>
    <row r="283" spans="1:14" s="14" customFormat="1" ht="38.25" x14ac:dyDescent="0.2">
      <c r="A283" s="21">
        <v>186</v>
      </c>
      <c r="B283" s="22" t="s">
        <v>155</v>
      </c>
      <c r="C283" s="23" t="s">
        <v>16</v>
      </c>
      <c r="D283" s="24" t="s">
        <v>156</v>
      </c>
      <c r="E283" s="25">
        <v>793</v>
      </c>
      <c r="F283" s="24">
        <v>1903.2</v>
      </c>
      <c r="G283" s="13" t="e">
        <f>#REF!</f>
        <v>#REF!</v>
      </c>
      <c r="H283" s="13" t="e">
        <f>#REF!</f>
        <v>#REF!</v>
      </c>
      <c r="I283" s="13" t="e">
        <f>#REF!</f>
        <v>#REF!</v>
      </c>
      <c r="J283" s="13" t="e">
        <f>#REF!</f>
        <v>#REF!</v>
      </c>
      <c r="K283" s="13" t="e">
        <f>#REF!</f>
        <v>#REF!</v>
      </c>
      <c r="L283" s="13" t="e">
        <f>#REF!</f>
        <v>#REF!</v>
      </c>
      <c r="M283" s="13">
        <f t="shared" si="16"/>
        <v>793</v>
      </c>
      <c r="N283" s="13">
        <f t="shared" si="17"/>
        <v>1903.2</v>
      </c>
    </row>
    <row r="284" spans="1:14" s="14" customFormat="1" ht="26.25" thickBot="1" x14ac:dyDescent="0.25">
      <c r="A284" s="21">
        <v>187</v>
      </c>
      <c r="B284" s="22" t="s">
        <v>161</v>
      </c>
      <c r="C284" s="23" t="s">
        <v>16</v>
      </c>
      <c r="D284" s="24" t="s">
        <v>162</v>
      </c>
      <c r="E284" s="25">
        <v>10</v>
      </c>
      <c r="F284" s="24">
        <v>13.8</v>
      </c>
      <c r="G284" s="13" t="e">
        <f>#REF!</f>
        <v>#REF!</v>
      </c>
      <c r="H284" s="13" t="e">
        <f>#REF!</f>
        <v>#REF!</v>
      </c>
      <c r="I284" s="13" t="e">
        <f>#REF!</f>
        <v>#REF!</v>
      </c>
      <c r="J284" s="13" t="e">
        <f>#REF!</f>
        <v>#REF!</v>
      </c>
      <c r="K284" s="13" t="e">
        <f>#REF!</f>
        <v>#REF!</v>
      </c>
      <c r="L284" s="13" t="e">
        <f>#REF!</f>
        <v>#REF!</v>
      </c>
      <c r="M284" s="13">
        <f t="shared" si="16"/>
        <v>10</v>
      </c>
      <c r="N284" s="13">
        <f t="shared" si="17"/>
        <v>13.8</v>
      </c>
    </row>
    <row r="285" spans="1:14" s="8" customFormat="1" ht="13.5" thickBot="1" x14ac:dyDescent="0.25">
      <c r="A285" s="15"/>
      <c r="B285" s="16"/>
      <c r="C285" s="16"/>
      <c r="D285" s="17"/>
      <c r="E285" s="18">
        <f>SUM(Лист1!M97:M284)</f>
        <v>24799.522000000001</v>
      </c>
      <c r="F285" s="19">
        <f>SUM(Лист1!N97:N284)</f>
        <v>221225.95999999993</v>
      </c>
    </row>
    <row r="286" spans="1:14" s="12" customFormat="1" ht="13.5" thickBot="1" x14ac:dyDescent="0.25">
      <c r="A286" s="26" t="s">
        <v>474</v>
      </c>
      <c r="B286" s="10"/>
      <c r="C286" s="10"/>
      <c r="D286" s="10"/>
      <c r="E286" s="11"/>
      <c r="F286" s="10"/>
    </row>
    <row r="287" spans="1:14" s="14" customFormat="1" ht="25.5" x14ac:dyDescent="0.2">
      <c r="A287" s="21">
        <v>1</v>
      </c>
      <c r="B287" s="22" t="s">
        <v>390</v>
      </c>
      <c r="C287" s="23" t="s">
        <v>16</v>
      </c>
      <c r="D287" s="24" t="s">
        <v>391</v>
      </c>
      <c r="E287" s="25">
        <v>97</v>
      </c>
      <c r="F287" s="24">
        <v>558.72</v>
      </c>
      <c r="G287" s="13" t="e">
        <f>#REF!</f>
        <v>#REF!</v>
      </c>
      <c r="H287" s="13" t="e">
        <f>#REF!</f>
        <v>#REF!</v>
      </c>
      <c r="I287" s="13" t="e">
        <f>#REF!</f>
        <v>#REF!</v>
      </c>
      <c r="J287" s="13" t="e">
        <f>#REF!</f>
        <v>#REF!</v>
      </c>
      <c r="K287" s="13" t="e">
        <f>#REF!</f>
        <v>#REF!</v>
      </c>
      <c r="L287" s="13" t="e">
        <f>#REF!</f>
        <v>#REF!</v>
      </c>
      <c r="M287" s="13">
        <f t="shared" ref="M287:N294" si="18">E287</f>
        <v>97</v>
      </c>
      <c r="N287" s="13">
        <f t="shared" si="18"/>
        <v>558.72</v>
      </c>
    </row>
    <row r="288" spans="1:14" s="14" customFormat="1" ht="38.25" x14ac:dyDescent="0.2">
      <c r="A288" s="21">
        <v>2</v>
      </c>
      <c r="B288" s="22" t="s">
        <v>392</v>
      </c>
      <c r="C288" s="23" t="s">
        <v>16</v>
      </c>
      <c r="D288" s="24" t="s">
        <v>393</v>
      </c>
      <c r="E288" s="25">
        <v>184</v>
      </c>
      <c r="F288" s="24">
        <v>1611.8400000000001</v>
      </c>
      <c r="G288" s="13" t="e">
        <f>#REF!</f>
        <v>#REF!</v>
      </c>
      <c r="H288" s="13" t="e">
        <f>#REF!</f>
        <v>#REF!</v>
      </c>
      <c r="I288" s="13" t="e">
        <f>#REF!</f>
        <v>#REF!</v>
      </c>
      <c r="J288" s="13" t="e">
        <f>#REF!</f>
        <v>#REF!</v>
      </c>
      <c r="K288" s="13" t="e">
        <f>#REF!</f>
        <v>#REF!</v>
      </c>
      <c r="L288" s="13" t="e">
        <f>#REF!</f>
        <v>#REF!</v>
      </c>
      <c r="M288" s="13">
        <f t="shared" si="18"/>
        <v>184</v>
      </c>
      <c r="N288" s="13">
        <f t="shared" si="18"/>
        <v>1611.8400000000001</v>
      </c>
    </row>
    <row r="289" spans="1:14" s="14" customFormat="1" ht="25.5" x14ac:dyDescent="0.2">
      <c r="A289" s="21">
        <v>3</v>
      </c>
      <c r="B289" s="22" t="s">
        <v>394</v>
      </c>
      <c r="C289" s="23" t="s">
        <v>16</v>
      </c>
      <c r="D289" s="24" t="s">
        <v>62</v>
      </c>
      <c r="E289" s="25">
        <v>510</v>
      </c>
      <c r="F289" s="24">
        <v>3366</v>
      </c>
      <c r="G289" s="13" t="e">
        <f>#REF!</f>
        <v>#REF!</v>
      </c>
      <c r="H289" s="13" t="e">
        <f>#REF!</f>
        <v>#REF!</v>
      </c>
      <c r="I289" s="13" t="e">
        <f>#REF!</f>
        <v>#REF!</v>
      </c>
      <c r="J289" s="13" t="e">
        <f>#REF!</f>
        <v>#REF!</v>
      </c>
      <c r="K289" s="13" t="e">
        <f>#REF!</f>
        <v>#REF!</v>
      </c>
      <c r="L289" s="13" t="e">
        <f>#REF!</f>
        <v>#REF!</v>
      </c>
      <c r="M289" s="13">
        <f t="shared" si="18"/>
        <v>510</v>
      </c>
      <c r="N289" s="13">
        <f t="shared" si="18"/>
        <v>3366</v>
      </c>
    </row>
    <row r="290" spans="1:14" s="14" customFormat="1" ht="25.5" x14ac:dyDescent="0.2">
      <c r="A290" s="21">
        <v>4</v>
      </c>
      <c r="B290" s="22" t="s">
        <v>395</v>
      </c>
      <c r="C290" s="23" t="s">
        <v>16</v>
      </c>
      <c r="D290" s="24" t="s">
        <v>396</v>
      </c>
      <c r="E290" s="25">
        <v>122</v>
      </c>
      <c r="F290" s="24">
        <v>1161.81</v>
      </c>
      <c r="G290" s="13" t="e">
        <f>#REF!</f>
        <v>#REF!</v>
      </c>
      <c r="H290" s="13" t="e">
        <f>#REF!</f>
        <v>#REF!</v>
      </c>
      <c r="I290" s="13" t="e">
        <f>#REF!</f>
        <v>#REF!</v>
      </c>
      <c r="J290" s="13" t="e">
        <f>#REF!</f>
        <v>#REF!</v>
      </c>
      <c r="K290" s="13" t="e">
        <f>#REF!</f>
        <v>#REF!</v>
      </c>
      <c r="L290" s="13" t="e">
        <f>#REF!</f>
        <v>#REF!</v>
      </c>
      <c r="M290" s="13">
        <f t="shared" si="18"/>
        <v>122</v>
      </c>
      <c r="N290" s="13">
        <f t="shared" si="18"/>
        <v>1161.81</v>
      </c>
    </row>
    <row r="291" spans="1:14" s="14" customFormat="1" ht="25.5" x14ac:dyDescent="0.2">
      <c r="A291" s="21">
        <v>5</v>
      </c>
      <c r="B291" s="22" t="s">
        <v>397</v>
      </c>
      <c r="C291" s="23" t="s">
        <v>16</v>
      </c>
      <c r="D291" s="24" t="s">
        <v>398</v>
      </c>
      <c r="E291" s="25">
        <v>56</v>
      </c>
      <c r="F291" s="24">
        <v>1355.2</v>
      </c>
      <c r="G291" s="13" t="e">
        <f>#REF!</f>
        <v>#REF!</v>
      </c>
      <c r="H291" s="13" t="e">
        <f>#REF!</f>
        <v>#REF!</v>
      </c>
      <c r="I291" s="13" t="e">
        <f>#REF!</f>
        <v>#REF!</v>
      </c>
      <c r="J291" s="13" t="e">
        <f>#REF!</f>
        <v>#REF!</v>
      </c>
      <c r="K291" s="13" t="e">
        <f>#REF!</f>
        <v>#REF!</v>
      </c>
      <c r="L291" s="13" t="e">
        <f>#REF!</f>
        <v>#REF!</v>
      </c>
      <c r="M291" s="13">
        <f t="shared" si="18"/>
        <v>56</v>
      </c>
      <c r="N291" s="13">
        <f t="shared" si="18"/>
        <v>1355.2</v>
      </c>
    </row>
    <row r="292" spans="1:14" s="14" customFormat="1" x14ac:dyDescent="0.2">
      <c r="A292" s="21">
        <v>6</v>
      </c>
      <c r="B292" s="22" t="s">
        <v>399</v>
      </c>
      <c r="C292" s="23" t="s">
        <v>16</v>
      </c>
      <c r="D292" s="24" t="s">
        <v>400</v>
      </c>
      <c r="E292" s="25">
        <v>330</v>
      </c>
      <c r="F292" s="24">
        <v>8349</v>
      </c>
      <c r="G292" s="13" t="e">
        <f>#REF!</f>
        <v>#REF!</v>
      </c>
      <c r="H292" s="13" t="e">
        <f>#REF!</f>
        <v>#REF!</v>
      </c>
      <c r="I292" s="13" t="e">
        <f>#REF!</f>
        <v>#REF!</v>
      </c>
      <c r="J292" s="13" t="e">
        <f>#REF!</f>
        <v>#REF!</v>
      </c>
      <c r="K292" s="13" t="e">
        <f>#REF!</f>
        <v>#REF!</v>
      </c>
      <c r="L292" s="13" t="e">
        <f>#REF!</f>
        <v>#REF!</v>
      </c>
      <c r="M292" s="13">
        <f t="shared" si="18"/>
        <v>330</v>
      </c>
      <c r="N292" s="13">
        <f t="shared" si="18"/>
        <v>8349</v>
      </c>
    </row>
    <row r="293" spans="1:14" s="14" customFormat="1" ht="25.5" x14ac:dyDescent="0.2">
      <c r="A293" s="21">
        <v>7</v>
      </c>
      <c r="B293" s="22" t="s">
        <v>401</v>
      </c>
      <c r="C293" s="23" t="s">
        <v>16</v>
      </c>
      <c r="D293" s="24" t="s">
        <v>402</v>
      </c>
      <c r="E293" s="25">
        <v>1768</v>
      </c>
      <c r="F293" s="24">
        <v>40723.96</v>
      </c>
      <c r="G293" s="13" t="e">
        <f>#REF!</f>
        <v>#REF!</v>
      </c>
      <c r="H293" s="13" t="e">
        <f>#REF!</f>
        <v>#REF!</v>
      </c>
      <c r="I293" s="13" t="e">
        <f>#REF!</f>
        <v>#REF!</v>
      </c>
      <c r="J293" s="13" t="e">
        <f>#REF!</f>
        <v>#REF!</v>
      </c>
      <c r="K293" s="13" t="e">
        <f>#REF!</f>
        <v>#REF!</v>
      </c>
      <c r="L293" s="13" t="e">
        <f>#REF!</f>
        <v>#REF!</v>
      </c>
      <c r="M293" s="13">
        <f t="shared" si="18"/>
        <v>1768</v>
      </c>
      <c r="N293" s="13">
        <f t="shared" si="18"/>
        <v>40723.96</v>
      </c>
    </row>
    <row r="294" spans="1:14" s="14" customFormat="1" ht="26.25" thickBot="1" x14ac:dyDescent="0.25">
      <c r="A294" s="21">
        <v>8</v>
      </c>
      <c r="B294" s="22" t="s">
        <v>403</v>
      </c>
      <c r="C294" s="23" t="s">
        <v>16</v>
      </c>
      <c r="D294" s="24">
        <v>174</v>
      </c>
      <c r="E294" s="25">
        <v>1</v>
      </c>
      <c r="F294" s="24">
        <v>174</v>
      </c>
      <c r="G294" s="13" t="e">
        <f>#REF!</f>
        <v>#REF!</v>
      </c>
      <c r="H294" s="13" t="e">
        <f>#REF!</f>
        <v>#REF!</v>
      </c>
      <c r="I294" s="13" t="e">
        <f>#REF!</f>
        <v>#REF!</v>
      </c>
      <c r="J294" s="13" t="e">
        <f>#REF!</f>
        <v>#REF!</v>
      </c>
      <c r="K294" s="13" t="e">
        <f>#REF!</f>
        <v>#REF!</v>
      </c>
      <c r="L294" s="13" t="e">
        <f>#REF!</f>
        <v>#REF!</v>
      </c>
      <c r="M294" s="13">
        <f t="shared" si="18"/>
        <v>1</v>
      </c>
      <c r="N294" s="13">
        <f t="shared" si="18"/>
        <v>174</v>
      </c>
    </row>
    <row r="295" spans="1:14" s="8" customFormat="1" ht="13.5" thickBot="1" x14ac:dyDescent="0.25">
      <c r="A295" s="15"/>
      <c r="B295" s="16"/>
      <c r="C295" s="16"/>
      <c r="D295" s="17"/>
      <c r="E295" s="18">
        <f>SUM(Лист1!M286:M294)</f>
        <v>3068</v>
      </c>
      <c r="F295" s="19">
        <f>SUM(Лист1!N286:N294)</f>
        <v>57300.53</v>
      </c>
    </row>
    <row r="296" spans="1:14" s="12" customFormat="1" ht="13.5" thickBot="1" x14ac:dyDescent="0.25">
      <c r="A296" s="26" t="s">
        <v>475</v>
      </c>
      <c r="B296" s="10"/>
      <c r="C296" s="10"/>
      <c r="D296" s="10"/>
      <c r="E296" s="11"/>
      <c r="F296" s="10"/>
    </row>
    <row r="297" spans="1:14" s="14" customFormat="1" ht="38.25" x14ac:dyDescent="0.2">
      <c r="A297" s="21">
        <v>1</v>
      </c>
      <c r="B297" s="22" t="s">
        <v>404</v>
      </c>
      <c r="C297" s="23" t="s">
        <v>133</v>
      </c>
      <c r="D297" s="24">
        <v>63</v>
      </c>
      <c r="E297" s="25">
        <v>160</v>
      </c>
      <c r="F297" s="24">
        <v>10080</v>
      </c>
      <c r="G297" s="13" t="e">
        <f>#REF!</f>
        <v>#REF!</v>
      </c>
      <c r="H297" s="13" t="e">
        <f>#REF!</f>
        <v>#REF!</v>
      </c>
      <c r="I297" s="13" t="e">
        <f>#REF!</f>
        <v>#REF!</v>
      </c>
      <c r="J297" s="13" t="e">
        <f>#REF!</f>
        <v>#REF!</v>
      </c>
      <c r="K297" s="13" t="e">
        <f>#REF!</f>
        <v>#REF!</v>
      </c>
      <c r="L297" s="13" t="e">
        <f>#REF!</f>
        <v>#REF!</v>
      </c>
      <c r="M297" s="13">
        <f t="shared" ref="M297:N302" si="19">E297</f>
        <v>160</v>
      </c>
      <c r="N297" s="13">
        <f t="shared" si="19"/>
        <v>10080</v>
      </c>
    </row>
    <row r="298" spans="1:14" s="14" customFormat="1" ht="25.5" x14ac:dyDescent="0.2">
      <c r="A298" s="21">
        <v>2</v>
      </c>
      <c r="B298" s="22" t="s">
        <v>405</v>
      </c>
      <c r="C298" s="23" t="s">
        <v>133</v>
      </c>
      <c r="D298" s="24" t="s">
        <v>406</v>
      </c>
      <c r="E298" s="25">
        <v>13</v>
      </c>
      <c r="F298" s="24">
        <v>64676.950000000004</v>
      </c>
      <c r="G298" s="13" t="e">
        <f>#REF!</f>
        <v>#REF!</v>
      </c>
      <c r="H298" s="13" t="e">
        <f>#REF!</f>
        <v>#REF!</v>
      </c>
      <c r="I298" s="13" t="e">
        <f>#REF!</f>
        <v>#REF!</v>
      </c>
      <c r="J298" s="13" t="e">
        <f>#REF!</f>
        <v>#REF!</v>
      </c>
      <c r="K298" s="13" t="e">
        <f>#REF!</f>
        <v>#REF!</v>
      </c>
      <c r="L298" s="13" t="e">
        <f>#REF!</f>
        <v>#REF!</v>
      </c>
      <c r="M298" s="13">
        <f t="shared" si="19"/>
        <v>13</v>
      </c>
      <c r="N298" s="13">
        <f t="shared" si="19"/>
        <v>64676.950000000004</v>
      </c>
    </row>
    <row r="299" spans="1:14" s="14" customFormat="1" ht="25.5" x14ac:dyDescent="0.2">
      <c r="A299" s="21">
        <v>3</v>
      </c>
      <c r="B299" s="22" t="s">
        <v>407</v>
      </c>
      <c r="C299" s="23" t="s">
        <v>133</v>
      </c>
      <c r="D299" s="24" t="s">
        <v>408</v>
      </c>
      <c r="E299" s="25">
        <v>2</v>
      </c>
      <c r="F299" s="24">
        <v>187.68</v>
      </c>
      <c r="G299" s="13" t="e">
        <f>#REF!</f>
        <v>#REF!</v>
      </c>
      <c r="H299" s="13" t="e">
        <f>#REF!</f>
        <v>#REF!</v>
      </c>
      <c r="I299" s="13" t="e">
        <f>#REF!</f>
        <v>#REF!</v>
      </c>
      <c r="J299" s="13" t="e">
        <f>#REF!</f>
        <v>#REF!</v>
      </c>
      <c r="K299" s="13" t="e">
        <f>#REF!</f>
        <v>#REF!</v>
      </c>
      <c r="L299" s="13" t="e">
        <f>#REF!</f>
        <v>#REF!</v>
      </c>
      <c r="M299" s="13">
        <f t="shared" si="19"/>
        <v>2</v>
      </c>
      <c r="N299" s="13">
        <f t="shared" si="19"/>
        <v>187.68</v>
      </c>
    </row>
    <row r="300" spans="1:14" s="14" customFormat="1" ht="38.25" x14ac:dyDescent="0.2">
      <c r="A300" s="21">
        <v>4</v>
      </c>
      <c r="B300" s="22" t="s">
        <v>410</v>
      </c>
      <c r="C300" s="23" t="s">
        <v>133</v>
      </c>
      <c r="D300" s="24" t="s">
        <v>409</v>
      </c>
      <c r="E300" s="25">
        <v>104</v>
      </c>
      <c r="F300" s="24">
        <v>32429.280000000002</v>
      </c>
      <c r="G300" s="13" t="e">
        <f>#REF!</f>
        <v>#REF!</v>
      </c>
      <c r="H300" s="13" t="e">
        <f>#REF!</f>
        <v>#REF!</v>
      </c>
      <c r="I300" s="13" t="e">
        <f>#REF!</f>
        <v>#REF!</v>
      </c>
      <c r="J300" s="13" t="e">
        <f>#REF!</f>
        <v>#REF!</v>
      </c>
      <c r="K300" s="13" t="e">
        <f>#REF!</f>
        <v>#REF!</v>
      </c>
      <c r="L300" s="13" t="e">
        <f>#REF!</f>
        <v>#REF!</v>
      </c>
      <c r="M300" s="13">
        <f t="shared" si="19"/>
        <v>104</v>
      </c>
      <c r="N300" s="13">
        <f t="shared" si="19"/>
        <v>32429.280000000002</v>
      </c>
    </row>
    <row r="301" spans="1:14" s="14" customFormat="1" ht="25.5" x14ac:dyDescent="0.2">
      <c r="A301" s="21">
        <v>5</v>
      </c>
      <c r="B301" s="22" t="s">
        <v>411</v>
      </c>
      <c r="C301" s="23" t="s">
        <v>133</v>
      </c>
      <c r="D301" s="24" t="s">
        <v>412</v>
      </c>
      <c r="E301" s="25">
        <v>100</v>
      </c>
      <c r="F301" s="24">
        <v>16597</v>
      </c>
      <c r="G301" s="13" t="e">
        <f>#REF!</f>
        <v>#REF!</v>
      </c>
      <c r="H301" s="13" t="e">
        <f>#REF!</f>
        <v>#REF!</v>
      </c>
      <c r="I301" s="13" t="e">
        <f>#REF!</f>
        <v>#REF!</v>
      </c>
      <c r="J301" s="13" t="e">
        <f>#REF!</f>
        <v>#REF!</v>
      </c>
      <c r="K301" s="13" t="e">
        <f>#REF!</f>
        <v>#REF!</v>
      </c>
      <c r="L301" s="13" t="e">
        <f>#REF!</f>
        <v>#REF!</v>
      </c>
      <c r="M301" s="13">
        <f t="shared" si="19"/>
        <v>100</v>
      </c>
      <c r="N301" s="13">
        <f t="shared" si="19"/>
        <v>16597</v>
      </c>
    </row>
    <row r="302" spans="1:14" s="14" customFormat="1" ht="13.5" thickBot="1" x14ac:dyDescent="0.25">
      <c r="A302" s="21">
        <v>6</v>
      </c>
      <c r="B302" s="22" t="s">
        <v>413</v>
      </c>
      <c r="C302" s="23" t="s">
        <v>22</v>
      </c>
      <c r="D302" s="24" t="s">
        <v>414</v>
      </c>
      <c r="E302" s="25">
        <v>6637</v>
      </c>
      <c r="F302" s="24">
        <v>17986.27</v>
      </c>
      <c r="G302" s="13" t="e">
        <f>#REF!</f>
        <v>#REF!</v>
      </c>
      <c r="H302" s="13" t="e">
        <f>#REF!</f>
        <v>#REF!</v>
      </c>
      <c r="I302" s="13" t="e">
        <f>#REF!</f>
        <v>#REF!</v>
      </c>
      <c r="J302" s="13" t="e">
        <f>#REF!</f>
        <v>#REF!</v>
      </c>
      <c r="K302" s="13" t="e">
        <f>#REF!</f>
        <v>#REF!</v>
      </c>
      <c r="L302" s="13" t="e">
        <f>#REF!</f>
        <v>#REF!</v>
      </c>
      <c r="M302" s="13">
        <f t="shared" si="19"/>
        <v>6637</v>
      </c>
      <c r="N302" s="13">
        <f t="shared" si="19"/>
        <v>17986.27</v>
      </c>
    </row>
    <row r="303" spans="1:14" s="8" customFormat="1" ht="13.5" thickBot="1" x14ac:dyDescent="0.25">
      <c r="A303" s="15"/>
      <c r="B303" s="16"/>
      <c r="C303" s="16"/>
      <c r="D303" s="17"/>
      <c r="E303" s="18">
        <f>SUM(Лист1!M296:M302)</f>
        <v>7016</v>
      </c>
      <c r="F303" s="19">
        <f>SUM(Лист1!N296:N302)</f>
        <v>141957.18</v>
      </c>
    </row>
    <row r="304" spans="1:14" s="12" customFormat="1" ht="13.5" thickBot="1" x14ac:dyDescent="0.25">
      <c r="A304" s="26" t="s">
        <v>476</v>
      </c>
      <c r="B304" s="10"/>
      <c r="C304" s="10"/>
      <c r="D304" s="10"/>
      <c r="E304" s="11"/>
      <c r="F304" s="10"/>
    </row>
    <row r="305" spans="1:14" s="14" customFormat="1" ht="25.5" x14ac:dyDescent="0.2">
      <c r="A305" s="21">
        <v>1</v>
      </c>
      <c r="B305" s="22" t="s">
        <v>415</v>
      </c>
      <c r="C305" s="23" t="s">
        <v>133</v>
      </c>
      <c r="D305" s="24" t="s">
        <v>416</v>
      </c>
      <c r="E305" s="25">
        <v>120</v>
      </c>
      <c r="F305" s="24">
        <v>6721.05</v>
      </c>
      <c r="G305" s="13" t="e">
        <f>#REF!</f>
        <v>#REF!</v>
      </c>
      <c r="H305" s="13" t="e">
        <f>#REF!</f>
        <v>#REF!</v>
      </c>
      <c r="I305" s="13" t="e">
        <f>#REF!</f>
        <v>#REF!</v>
      </c>
      <c r="J305" s="13" t="e">
        <f>#REF!</f>
        <v>#REF!</v>
      </c>
      <c r="K305" s="13" t="e">
        <f>#REF!</f>
        <v>#REF!</v>
      </c>
      <c r="L305" s="13" t="e">
        <f>#REF!</f>
        <v>#REF!</v>
      </c>
      <c r="M305" s="13">
        <f t="shared" ref="M305:M320" si="20">E305</f>
        <v>120</v>
      </c>
      <c r="N305" s="13">
        <f t="shared" ref="N305:N320" si="21">F305</f>
        <v>6721.05</v>
      </c>
    </row>
    <row r="306" spans="1:14" s="14" customFormat="1" ht="38.25" x14ac:dyDescent="0.2">
      <c r="A306" s="21">
        <v>2</v>
      </c>
      <c r="B306" s="22" t="s">
        <v>417</v>
      </c>
      <c r="C306" s="23" t="s">
        <v>133</v>
      </c>
      <c r="D306" s="24" t="s">
        <v>418</v>
      </c>
      <c r="E306" s="25">
        <v>150</v>
      </c>
      <c r="F306" s="24">
        <v>1315.26</v>
      </c>
      <c r="G306" s="13" t="e">
        <f>#REF!</f>
        <v>#REF!</v>
      </c>
      <c r="H306" s="13" t="e">
        <f>#REF!</f>
        <v>#REF!</v>
      </c>
      <c r="I306" s="13" t="e">
        <f>#REF!</f>
        <v>#REF!</v>
      </c>
      <c r="J306" s="13" t="e">
        <f>#REF!</f>
        <v>#REF!</v>
      </c>
      <c r="K306" s="13" t="e">
        <f>#REF!</f>
        <v>#REF!</v>
      </c>
      <c r="L306" s="13" t="e">
        <f>#REF!</f>
        <v>#REF!</v>
      </c>
      <c r="M306" s="13">
        <f t="shared" si="20"/>
        <v>150</v>
      </c>
      <c r="N306" s="13">
        <f t="shared" si="21"/>
        <v>1315.26</v>
      </c>
    </row>
    <row r="307" spans="1:14" s="14" customFormat="1" ht="25.5" x14ac:dyDescent="0.2">
      <c r="A307" s="21">
        <v>3</v>
      </c>
      <c r="B307" s="22" t="s">
        <v>419</v>
      </c>
      <c r="C307" s="23" t="s">
        <v>133</v>
      </c>
      <c r="D307" s="24" t="s">
        <v>420</v>
      </c>
      <c r="E307" s="25">
        <v>10</v>
      </c>
      <c r="F307" s="24">
        <v>104.2</v>
      </c>
      <c r="G307" s="13" t="e">
        <f>#REF!</f>
        <v>#REF!</v>
      </c>
      <c r="H307" s="13" t="e">
        <f>#REF!</f>
        <v>#REF!</v>
      </c>
      <c r="I307" s="13" t="e">
        <f>#REF!</f>
        <v>#REF!</v>
      </c>
      <c r="J307" s="13" t="e">
        <f>#REF!</f>
        <v>#REF!</v>
      </c>
      <c r="K307" s="13" t="e">
        <f>#REF!</f>
        <v>#REF!</v>
      </c>
      <c r="L307" s="13" t="e">
        <f>#REF!</f>
        <v>#REF!</v>
      </c>
      <c r="M307" s="13">
        <f t="shared" si="20"/>
        <v>10</v>
      </c>
      <c r="N307" s="13">
        <f t="shared" si="21"/>
        <v>104.2</v>
      </c>
    </row>
    <row r="308" spans="1:14" s="14" customFormat="1" ht="25.5" x14ac:dyDescent="0.2">
      <c r="A308" s="21">
        <v>4</v>
      </c>
      <c r="B308" s="22" t="s">
        <v>421</v>
      </c>
      <c r="C308" s="23" t="s">
        <v>133</v>
      </c>
      <c r="D308" s="24" t="s">
        <v>422</v>
      </c>
      <c r="E308" s="25">
        <v>60</v>
      </c>
      <c r="F308" s="24">
        <v>455.07000000000005</v>
      </c>
      <c r="G308" s="13" t="e">
        <f>#REF!</f>
        <v>#REF!</v>
      </c>
      <c r="H308" s="13" t="e">
        <f>#REF!</f>
        <v>#REF!</v>
      </c>
      <c r="I308" s="13" t="e">
        <f>#REF!</f>
        <v>#REF!</v>
      </c>
      <c r="J308" s="13" t="e">
        <f>#REF!</f>
        <v>#REF!</v>
      </c>
      <c r="K308" s="13" t="e">
        <f>#REF!</f>
        <v>#REF!</v>
      </c>
      <c r="L308" s="13" t="e">
        <f>#REF!</f>
        <v>#REF!</v>
      </c>
      <c r="M308" s="13">
        <f t="shared" si="20"/>
        <v>60</v>
      </c>
      <c r="N308" s="13">
        <f t="shared" si="21"/>
        <v>455.07000000000005</v>
      </c>
    </row>
    <row r="309" spans="1:14" s="14" customFormat="1" ht="25.5" x14ac:dyDescent="0.2">
      <c r="A309" s="21">
        <v>5</v>
      </c>
      <c r="B309" s="22" t="s">
        <v>423</v>
      </c>
      <c r="C309" s="23" t="s">
        <v>133</v>
      </c>
      <c r="D309" s="24" t="s">
        <v>424</v>
      </c>
      <c r="E309" s="25">
        <v>52</v>
      </c>
      <c r="F309" s="24">
        <v>1182.8</v>
      </c>
      <c r="G309" s="13" t="e">
        <f>#REF!</f>
        <v>#REF!</v>
      </c>
      <c r="H309" s="13" t="e">
        <f>#REF!</f>
        <v>#REF!</v>
      </c>
      <c r="I309" s="13" t="e">
        <f>#REF!</f>
        <v>#REF!</v>
      </c>
      <c r="J309" s="13" t="e">
        <f>#REF!</f>
        <v>#REF!</v>
      </c>
      <c r="K309" s="13" t="e">
        <f>#REF!</f>
        <v>#REF!</v>
      </c>
      <c r="L309" s="13" t="e">
        <f>#REF!</f>
        <v>#REF!</v>
      </c>
      <c r="M309" s="13">
        <f t="shared" si="20"/>
        <v>52</v>
      </c>
      <c r="N309" s="13">
        <f t="shared" si="21"/>
        <v>1182.8</v>
      </c>
    </row>
    <row r="310" spans="1:14" s="14" customFormat="1" ht="36" customHeight="1" x14ac:dyDescent="0.2">
      <c r="A310" s="21">
        <v>6</v>
      </c>
      <c r="B310" s="22" t="s">
        <v>425</v>
      </c>
      <c r="C310" s="23" t="s">
        <v>16</v>
      </c>
      <c r="D310" s="24" t="s">
        <v>426</v>
      </c>
      <c r="E310" s="25">
        <v>1</v>
      </c>
      <c r="F310" s="24">
        <v>1017.0300000000001</v>
      </c>
      <c r="G310" s="13" t="e">
        <f>#REF!</f>
        <v>#REF!</v>
      </c>
      <c r="H310" s="13" t="e">
        <f>#REF!</f>
        <v>#REF!</v>
      </c>
      <c r="I310" s="13" t="e">
        <f>#REF!</f>
        <v>#REF!</v>
      </c>
      <c r="J310" s="13" t="e">
        <f>#REF!</f>
        <v>#REF!</v>
      </c>
      <c r="K310" s="13" t="e">
        <f>#REF!</f>
        <v>#REF!</v>
      </c>
      <c r="L310" s="13" t="e">
        <f>#REF!</f>
        <v>#REF!</v>
      </c>
      <c r="M310" s="13">
        <f t="shared" si="20"/>
        <v>1</v>
      </c>
      <c r="N310" s="13">
        <f t="shared" si="21"/>
        <v>1017.0300000000001</v>
      </c>
    </row>
    <row r="311" spans="1:14" s="14" customFormat="1" ht="38.25" x14ac:dyDescent="0.2">
      <c r="A311" s="21">
        <v>7</v>
      </c>
      <c r="B311" s="22" t="s">
        <v>427</v>
      </c>
      <c r="C311" s="23" t="s">
        <v>133</v>
      </c>
      <c r="D311" s="24" t="s">
        <v>428</v>
      </c>
      <c r="E311" s="25"/>
      <c r="F311" s="24"/>
      <c r="G311" s="13" t="e">
        <f>#REF!</f>
        <v>#REF!</v>
      </c>
      <c r="H311" s="13" t="e">
        <f>#REF!</f>
        <v>#REF!</v>
      </c>
      <c r="I311" s="13" t="e">
        <f>#REF!</f>
        <v>#REF!</v>
      </c>
      <c r="J311" s="13" t="e">
        <f>#REF!</f>
        <v>#REF!</v>
      </c>
      <c r="K311" s="13" t="e">
        <f>#REF!</f>
        <v>#REF!</v>
      </c>
      <c r="L311" s="13" t="e">
        <f>#REF!</f>
        <v>#REF!</v>
      </c>
      <c r="M311" s="13">
        <f t="shared" si="20"/>
        <v>0</v>
      </c>
      <c r="N311" s="13">
        <f t="shared" si="21"/>
        <v>0</v>
      </c>
    </row>
    <row r="312" spans="1:14" s="14" customFormat="1" ht="51" x14ac:dyDescent="0.2">
      <c r="A312" s="21">
        <v>8</v>
      </c>
      <c r="B312" s="22" t="s">
        <v>429</v>
      </c>
      <c r="C312" s="23" t="s">
        <v>133</v>
      </c>
      <c r="D312" s="24" t="s">
        <v>430</v>
      </c>
      <c r="E312" s="25">
        <v>57</v>
      </c>
      <c r="F312" s="24">
        <v>3063.15</v>
      </c>
      <c r="G312" s="13" t="e">
        <f>#REF!</f>
        <v>#REF!</v>
      </c>
      <c r="H312" s="13" t="e">
        <f>#REF!</f>
        <v>#REF!</v>
      </c>
      <c r="I312" s="13" t="e">
        <f>#REF!</f>
        <v>#REF!</v>
      </c>
      <c r="J312" s="13" t="e">
        <f>#REF!</f>
        <v>#REF!</v>
      </c>
      <c r="K312" s="13" t="e">
        <f>#REF!</f>
        <v>#REF!</v>
      </c>
      <c r="L312" s="13" t="e">
        <f>#REF!</f>
        <v>#REF!</v>
      </c>
      <c r="M312" s="13">
        <f t="shared" si="20"/>
        <v>57</v>
      </c>
      <c r="N312" s="13">
        <f t="shared" si="21"/>
        <v>3063.15</v>
      </c>
    </row>
    <row r="313" spans="1:14" s="14" customFormat="1" ht="25.5" x14ac:dyDescent="0.2">
      <c r="A313" s="21">
        <v>9</v>
      </c>
      <c r="B313" s="22" t="s">
        <v>431</v>
      </c>
      <c r="C313" s="23" t="s">
        <v>16</v>
      </c>
      <c r="D313" s="24" t="s">
        <v>432</v>
      </c>
      <c r="E313" s="25">
        <v>7</v>
      </c>
      <c r="F313" s="24">
        <v>806.54000000000008</v>
      </c>
      <c r="G313" s="13" t="e">
        <f>#REF!</f>
        <v>#REF!</v>
      </c>
      <c r="H313" s="13" t="e">
        <f>#REF!</f>
        <v>#REF!</v>
      </c>
      <c r="I313" s="13" t="e">
        <f>#REF!</f>
        <v>#REF!</v>
      </c>
      <c r="J313" s="13" t="e">
        <f>#REF!</f>
        <v>#REF!</v>
      </c>
      <c r="K313" s="13" t="e">
        <f>#REF!</f>
        <v>#REF!</v>
      </c>
      <c r="L313" s="13" t="e">
        <f>#REF!</f>
        <v>#REF!</v>
      </c>
      <c r="M313" s="13">
        <f t="shared" si="20"/>
        <v>7</v>
      </c>
      <c r="N313" s="13">
        <f t="shared" si="21"/>
        <v>806.54000000000008</v>
      </c>
    </row>
    <row r="314" spans="1:14" s="14" customFormat="1" ht="25.5" x14ac:dyDescent="0.2">
      <c r="A314" s="21">
        <v>10</v>
      </c>
      <c r="B314" s="22" t="s">
        <v>433</v>
      </c>
      <c r="C314" s="23" t="s">
        <v>16</v>
      </c>
      <c r="D314" s="24" t="s">
        <v>434</v>
      </c>
      <c r="E314" s="25">
        <v>7</v>
      </c>
      <c r="F314" s="24">
        <v>11325.230000000001</v>
      </c>
      <c r="G314" s="13" t="e">
        <f>#REF!</f>
        <v>#REF!</v>
      </c>
      <c r="H314" s="13" t="e">
        <f>#REF!</f>
        <v>#REF!</v>
      </c>
      <c r="I314" s="13" t="e">
        <f>#REF!</f>
        <v>#REF!</v>
      </c>
      <c r="J314" s="13" t="e">
        <f>#REF!</f>
        <v>#REF!</v>
      </c>
      <c r="K314" s="13" t="e">
        <f>#REF!</f>
        <v>#REF!</v>
      </c>
      <c r="L314" s="13" t="e">
        <f>#REF!</f>
        <v>#REF!</v>
      </c>
      <c r="M314" s="13">
        <f t="shared" si="20"/>
        <v>7</v>
      </c>
      <c r="N314" s="13">
        <f t="shared" si="21"/>
        <v>11325.230000000001</v>
      </c>
    </row>
    <row r="315" spans="1:14" s="14" customFormat="1" x14ac:dyDescent="0.2">
      <c r="A315" s="21">
        <v>11</v>
      </c>
      <c r="B315" s="22" t="s">
        <v>435</v>
      </c>
      <c r="C315" s="23" t="s">
        <v>22</v>
      </c>
      <c r="D315" s="24" t="s">
        <v>436</v>
      </c>
      <c r="E315" s="25">
        <v>34</v>
      </c>
      <c r="F315" s="24">
        <v>1548.73</v>
      </c>
      <c r="G315" s="13" t="e">
        <f>#REF!</f>
        <v>#REF!</v>
      </c>
      <c r="H315" s="13" t="e">
        <f>#REF!</f>
        <v>#REF!</v>
      </c>
      <c r="I315" s="13" t="e">
        <f>#REF!</f>
        <v>#REF!</v>
      </c>
      <c r="J315" s="13" t="e">
        <f>#REF!</f>
        <v>#REF!</v>
      </c>
      <c r="K315" s="13" t="e">
        <f>#REF!</f>
        <v>#REF!</v>
      </c>
      <c r="L315" s="13" t="e">
        <f>#REF!</f>
        <v>#REF!</v>
      </c>
      <c r="M315" s="13">
        <f t="shared" si="20"/>
        <v>34</v>
      </c>
      <c r="N315" s="13">
        <f t="shared" si="21"/>
        <v>1548.73</v>
      </c>
    </row>
    <row r="316" spans="1:14" s="14" customFormat="1" ht="25.5" x14ac:dyDescent="0.2">
      <c r="A316" s="21">
        <v>12</v>
      </c>
      <c r="B316" s="22" t="s">
        <v>437</v>
      </c>
      <c r="C316" s="23" t="s">
        <v>22</v>
      </c>
      <c r="D316" s="24" t="s">
        <v>438</v>
      </c>
      <c r="E316" s="25">
        <v>137</v>
      </c>
      <c r="F316" s="24">
        <v>230.67000000000002</v>
      </c>
      <c r="G316" s="13" t="e">
        <f>#REF!</f>
        <v>#REF!</v>
      </c>
      <c r="H316" s="13" t="e">
        <f>#REF!</f>
        <v>#REF!</v>
      </c>
      <c r="I316" s="13" t="e">
        <f>#REF!</f>
        <v>#REF!</v>
      </c>
      <c r="J316" s="13" t="e">
        <f>#REF!</f>
        <v>#REF!</v>
      </c>
      <c r="K316" s="13" t="e">
        <f>#REF!</f>
        <v>#REF!</v>
      </c>
      <c r="L316" s="13" t="e">
        <f>#REF!</f>
        <v>#REF!</v>
      </c>
      <c r="M316" s="13">
        <f t="shared" si="20"/>
        <v>137</v>
      </c>
      <c r="N316" s="13">
        <f t="shared" si="21"/>
        <v>230.67000000000002</v>
      </c>
    </row>
    <row r="317" spans="1:14" s="14" customFormat="1" ht="38.25" x14ac:dyDescent="0.2">
      <c r="A317" s="21">
        <v>13</v>
      </c>
      <c r="B317" s="22" t="s">
        <v>439</v>
      </c>
      <c r="C317" s="23" t="s">
        <v>16</v>
      </c>
      <c r="D317" s="24" t="s">
        <v>440</v>
      </c>
      <c r="E317" s="25">
        <v>52</v>
      </c>
      <c r="F317" s="24">
        <v>608.4</v>
      </c>
      <c r="G317" s="13" t="e">
        <f>#REF!</f>
        <v>#REF!</v>
      </c>
      <c r="H317" s="13" t="e">
        <f>#REF!</f>
        <v>#REF!</v>
      </c>
      <c r="I317" s="13" t="e">
        <f>#REF!</f>
        <v>#REF!</v>
      </c>
      <c r="J317" s="13" t="e">
        <f>#REF!</f>
        <v>#REF!</v>
      </c>
      <c r="K317" s="13" t="e">
        <f>#REF!</f>
        <v>#REF!</v>
      </c>
      <c r="L317" s="13" t="e">
        <f>#REF!</f>
        <v>#REF!</v>
      </c>
      <c r="M317" s="13">
        <f t="shared" si="20"/>
        <v>52</v>
      </c>
      <c r="N317" s="13">
        <f t="shared" si="21"/>
        <v>608.4</v>
      </c>
    </row>
    <row r="318" spans="1:14" s="14" customFormat="1" ht="38.25" x14ac:dyDescent="0.2">
      <c r="A318" s="21">
        <v>14</v>
      </c>
      <c r="B318" s="22" t="s">
        <v>441</v>
      </c>
      <c r="C318" s="23" t="s">
        <v>16</v>
      </c>
      <c r="D318" s="24" t="s">
        <v>440</v>
      </c>
      <c r="E318" s="25">
        <v>44</v>
      </c>
      <c r="F318" s="24">
        <v>514.80000000000007</v>
      </c>
      <c r="G318" s="13" t="e">
        <f>#REF!</f>
        <v>#REF!</v>
      </c>
      <c r="H318" s="13" t="e">
        <f>#REF!</f>
        <v>#REF!</v>
      </c>
      <c r="I318" s="13" t="e">
        <f>#REF!</f>
        <v>#REF!</v>
      </c>
      <c r="J318" s="13" t="e">
        <f>#REF!</f>
        <v>#REF!</v>
      </c>
      <c r="K318" s="13" t="e">
        <f>#REF!</f>
        <v>#REF!</v>
      </c>
      <c r="L318" s="13" t="e">
        <f>#REF!</f>
        <v>#REF!</v>
      </c>
      <c r="M318" s="13">
        <f t="shared" si="20"/>
        <v>44</v>
      </c>
      <c r="N318" s="13">
        <f t="shared" si="21"/>
        <v>514.80000000000007</v>
      </c>
    </row>
    <row r="319" spans="1:14" s="14" customFormat="1" ht="25.5" x14ac:dyDescent="0.2">
      <c r="A319" s="21">
        <v>15</v>
      </c>
      <c r="B319" s="22" t="s">
        <v>442</v>
      </c>
      <c r="C319" s="23" t="s">
        <v>16</v>
      </c>
      <c r="D319" s="24" t="s">
        <v>443</v>
      </c>
      <c r="E319" s="25">
        <v>16</v>
      </c>
      <c r="F319" s="24">
        <v>331.2</v>
      </c>
      <c r="G319" s="13" t="e">
        <f>#REF!</f>
        <v>#REF!</v>
      </c>
      <c r="H319" s="13" t="e">
        <f>#REF!</f>
        <v>#REF!</v>
      </c>
      <c r="I319" s="13" t="e">
        <f>#REF!</f>
        <v>#REF!</v>
      </c>
      <c r="J319" s="13" t="e">
        <f>#REF!</f>
        <v>#REF!</v>
      </c>
      <c r="K319" s="13" t="e">
        <f>#REF!</f>
        <v>#REF!</v>
      </c>
      <c r="L319" s="13" t="e">
        <f>#REF!</f>
        <v>#REF!</v>
      </c>
      <c r="M319" s="13">
        <f t="shared" si="20"/>
        <v>16</v>
      </c>
      <c r="N319" s="13">
        <f t="shared" si="21"/>
        <v>331.2</v>
      </c>
    </row>
    <row r="320" spans="1:14" s="14" customFormat="1" ht="26.25" thickBot="1" x14ac:dyDescent="0.25">
      <c r="A320" s="21">
        <v>16</v>
      </c>
      <c r="B320" s="22" t="s">
        <v>444</v>
      </c>
      <c r="C320" s="23" t="s">
        <v>22</v>
      </c>
      <c r="D320" s="24" t="s">
        <v>445</v>
      </c>
      <c r="E320" s="25">
        <v>5</v>
      </c>
      <c r="F320" s="24">
        <v>17.7</v>
      </c>
      <c r="G320" s="13" t="e">
        <f>#REF!</f>
        <v>#REF!</v>
      </c>
      <c r="H320" s="13" t="e">
        <f>#REF!</f>
        <v>#REF!</v>
      </c>
      <c r="I320" s="13" t="e">
        <f>#REF!</f>
        <v>#REF!</v>
      </c>
      <c r="J320" s="13" t="e">
        <f>#REF!</f>
        <v>#REF!</v>
      </c>
      <c r="K320" s="13" t="e">
        <f>#REF!</f>
        <v>#REF!</v>
      </c>
      <c r="L320" s="13" t="e">
        <f>#REF!</f>
        <v>#REF!</v>
      </c>
      <c r="M320" s="13">
        <f t="shared" si="20"/>
        <v>5</v>
      </c>
      <c r="N320" s="13">
        <f t="shared" si="21"/>
        <v>17.7</v>
      </c>
    </row>
    <row r="321" spans="1:14" s="8" customFormat="1" ht="13.5" thickBot="1" x14ac:dyDescent="0.25">
      <c r="A321" s="15"/>
      <c r="B321" s="16"/>
      <c r="C321" s="16"/>
      <c r="D321" s="17"/>
      <c r="E321" s="18">
        <f>SUM(Лист1!M304:M320)</f>
        <v>752</v>
      </c>
      <c r="F321" s="19">
        <f>SUM(Лист1!N304:N320)</f>
        <v>29241.83</v>
      </c>
    </row>
    <row r="322" spans="1:14" s="12" customFormat="1" ht="13.5" thickBot="1" x14ac:dyDescent="0.25">
      <c r="A322" s="26" t="s">
        <v>477</v>
      </c>
      <c r="B322" s="10"/>
      <c r="C322" s="10"/>
      <c r="D322" s="10"/>
      <c r="E322" s="11"/>
      <c r="F322" s="10"/>
    </row>
    <row r="323" spans="1:14" s="14" customFormat="1" x14ac:dyDescent="0.2">
      <c r="A323" s="21">
        <v>1</v>
      </c>
      <c r="B323" s="22" t="s">
        <v>446</v>
      </c>
      <c r="C323" s="23" t="s">
        <v>104</v>
      </c>
      <c r="D323" s="24">
        <v>1</v>
      </c>
      <c r="E323" s="25">
        <v>118</v>
      </c>
      <c r="F323" s="24">
        <v>118</v>
      </c>
      <c r="G323" s="13" t="e">
        <f>#REF!</f>
        <v>#REF!</v>
      </c>
      <c r="H323" s="13" t="e">
        <f>#REF!</f>
        <v>#REF!</v>
      </c>
      <c r="I323" s="13" t="e">
        <f>#REF!</f>
        <v>#REF!</v>
      </c>
      <c r="J323" s="13" t="e">
        <f>#REF!</f>
        <v>#REF!</v>
      </c>
      <c r="K323" s="13" t="e">
        <f>#REF!</f>
        <v>#REF!</v>
      </c>
      <c r="L323" s="13" t="e">
        <f>#REF!</f>
        <v>#REF!</v>
      </c>
      <c r="M323" s="13">
        <f t="shared" ref="M323:M333" si="22">E323</f>
        <v>118</v>
      </c>
      <c r="N323" s="13">
        <f t="shared" ref="N323:N333" si="23">F323</f>
        <v>118</v>
      </c>
    </row>
    <row r="324" spans="1:14" s="14" customFormat="1" x14ac:dyDescent="0.2">
      <c r="A324" s="21">
        <v>2</v>
      </c>
      <c r="B324" s="22" t="s">
        <v>447</v>
      </c>
      <c r="C324" s="23" t="s">
        <v>27</v>
      </c>
      <c r="D324" s="24" t="s">
        <v>448</v>
      </c>
      <c r="E324" s="25">
        <v>2</v>
      </c>
      <c r="F324" s="24">
        <v>130.6</v>
      </c>
      <c r="G324" s="13" t="e">
        <f>#REF!</f>
        <v>#REF!</v>
      </c>
      <c r="H324" s="13" t="e">
        <f>#REF!</f>
        <v>#REF!</v>
      </c>
      <c r="I324" s="13" t="e">
        <f>#REF!</f>
        <v>#REF!</v>
      </c>
      <c r="J324" s="13" t="e">
        <f>#REF!</f>
        <v>#REF!</v>
      </c>
      <c r="K324" s="13" t="e">
        <f>#REF!</f>
        <v>#REF!</v>
      </c>
      <c r="L324" s="13" t="e">
        <f>#REF!</f>
        <v>#REF!</v>
      </c>
      <c r="M324" s="13">
        <f t="shared" si="22"/>
        <v>2</v>
      </c>
      <c r="N324" s="13">
        <f t="shared" si="23"/>
        <v>130.6</v>
      </c>
    </row>
    <row r="325" spans="1:14" s="14" customFormat="1" x14ac:dyDescent="0.2">
      <c r="A325" s="21">
        <v>3</v>
      </c>
      <c r="B325" s="22" t="s">
        <v>449</v>
      </c>
      <c r="C325" s="23" t="s">
        <v>16</v>
      </c>
      <c r="D325" s="24"/>
      <c r="E325" s="25">
        <v>30</v>
      </c>
      <c r="F325" s="24"/>
      <c r="G325" s="13" t="e">
        <f>#REF!</f>
        <v>#REF!</v>
      </c>
      <c r="H325" s="13" t="e">
        <f>#REF!</f>
        <v>#REF!</v>
      </c>
      <c r="I325" s="13" t="e">
        <f>#REF!</f>
        <v>#REF!</v>
      </c>
      <c r="J325" s="13" t="e">
        <f>#REF!</f>
        <v>#REF!</v>
      </c>
      <c r="K325" s="13" t="e">
        <f>#REF!</f>
        <v>#REF!</v>
      </c>
      <c r="L325" s="13" t="e">
        <f>#REF!</f>
        <v>#REF!</v>
      </c>
      <c r="M325" s="13">
        <f t="shared" si="22"/>
        <v>30</v>
      </c>
      <c r="N325" s="13">
        <f t="shared" si="23"/>
        <v>0</v>
      </c>
    </row>
    <row r="326" spans="1:14" s="14" customFormat="1" x14ac:dyDescent="0.2">
      <c r="A326" s="21">
        <v>4</v>
      </c>
      <c r="B326" s="22" t="s">
        <v>450</v>
      </c>
      <c r="C326" s="23" t="s">
        <v>27</v>
      </c>
      <c r="D326" s="24">
        <v>600</v>
      </c>
      <c r="E326" s="25">
        <v>1</v>
      </c>
      <c r="F326" s="24">
        <v>600</v>
      </c>
      <c r="G326" s="13" t="e">
        <f>#REF!</f>
        <v>#REF!</v>
      </c>
      <c r="H326" s="13" t="e">
        <f>#REF!</f>
        <v>#REF!</v>
      </c>
      <c r="I326" s="13" t="e">
        <f>#REF!</f>
        <v>#REF!</v>
      </c>
      <c r="J326" s="13" t="e">
        <f>#REF!</f>
        <v>#REF!</v>
      </c>
      <c r="K326" s="13" t="e">
        <f>#REF!</f>
        <v>#REF!</v>
      </c>
      <c r="L326" s="13" t="e">
        <f>#REF!</f>
        <v>#REF!</v>
      </c>
      <c r="M326" s="13">
        <f t="shared" si="22"/>
        <v>1</v>
      </c>
      <c r="N326" s="13">
        <f t="shared" si="23"/>
        <v>600</v>
      </c>
    </row>
    <row r="327" spans="1:14" s="14" customFormat="1" x14ac:dyDescent="0.2">
      <c r="A327" s="21">
        <v>5</v>
      </c>
      <c r="B327" s="22" t="s">
        <v>451</v>
      </c>
      <c r="C327" s="23" t="s">
        <v>27</v>
      </c>
      <c r="D327" s="24">
        <v>810</v>
      </c>
      <c r="E327" s="25">
        <v>1</v>
      </c>
      <c r="F327" s="24">
        <v>810</v>
      </c>
      <c r="G327" s="13" t="e">
        <f>#REF!</f>
        <v>#REF!</v>
      </c>
      <c r="H327" s="13" t="e">
        <f>#REF!</f>
        <v>#REF!</v>
      </c>
      <c r="I327" s="13" t="e">
        <f>#REF!</f>
        <v>#REF!</v>
      </c>
      <c r="J327" s="13" t="e">
        <f>#REF!</f>
        <v>#REF!</v>
      </c>
      <c r="K327" s="13" t="e">
        <f>#REF!</f>
        <v>#REF!</v>
      </c>
      <c r="L327" s="13" t="e">
        <f>#REF!</f>
        <v>#REF!</v>
      </c>
      <c r="M327" s="13">
        <f t="shared" si="22"/>
        <v>1</v>
      </c>
      <c r="N327" s="13">
        <f t="shared" si="23"/>
        <v>810</v>
      </c>
    </row>
    <row r="328" spans="1:14" s="14" customFormat="1" x14ac:dyDescent="0.2">
      <c r="A328" s="21">
        <v>6</v>
      </c>
      <c r="B328" s="22" t="s">
        <v>452</v>
      </c>
      <c r="C328" s="23" t="s">
        <v>139</v>
      </c>
      <c r="D328" s="24" t="s">
        <v>453</v>
      </c>
      <c r="E328" s="25">
        <v>19.285</v>
      </c>
      <c r="F328" s="24">
        <v>514.27</v>
      </c>
      <c r="G328" s="13" t="e">
        <f>#REF!</f>
        <v>#REF!</v>
      </c>
      <c r="H328" s="13" t="e">
        <f>#REF!</f>
        <v>#REF!</v>
      </c>
      <c r="I328" s="13" t="e">
        <f>#REF!</f>
        <v>#REF!</v>
      </c>
      <c r="J328" s="13" t="e">
        <f>#REF!</f>
        <v>#REF!</v>
      </c>
      <c r="K328" s="13" t="e">
        <f>#REF!</f>
        <v>#REF!</v>
      </c>
      <c r="L328" s="13" t="e">
        <f>#REF!</f>
        <v>#REF!</v>
      </c>
      <c r="M328" s="13">
        <f t="shared" si="22"/>
        <v>19.285</v>
      </c>
      <c r="N328" s="13">
        <f t="shared" si="23"/>
        <v>514.27</v>
      </c>
    </row>
    <row r="329" spans="1:14" s="14" customFormat="1" x14ac:dyDescent="0.2">
      <c r="A329" s="21">
        <v>7</v>
      </c>
      <c r="B329" s="22" t="s">
        <v>454</v>
      </c>
      <c r="C329" s="23" t="s">
        <v>27</v>
      </c>
      <c r="D329" s="24">
        <v>9</v>
      </c>
      <c r="E329" s="25"/>
      <c r="F329" s="24"/>
      <c r="G329" s="13" t="e">
        <f>#REF!</f>
        <v>#REF!</v>
      </c>
      <c r="H329" s="13" t="e">
        <f>#REF!</f>
        <v>#REF!</v>
      </c>
      <c r="I329" s="13" t="e">
        <f>#REF!</f>
        <v>#REF!</v>
      </c>
      <c r="J329" s="13" t="e">
        <f>#REF!</f>
        <v>#REF!</v>
      </c>
      <c r="K329" s="13" t="e">
        <f>#REF!</f>
        <v>#REF!</v>
      </c>
      <c r="L329" s="13" t="e">
        <f>#REF!</f>
        <v>#REF!</v>
      </c>
      <c r="M329" s="13">
        <f t="shared" si="22"/>
        <v>0</v>
      </c>
      <c r="N329" s="13">
        <f t="shared" si="23"/>
        <v>0</v>
      </c>
    </row>
    <row r="330" spans="1:14" s="14" customFormat="1" ht="25.5" x14ac:dyDescent="0.2">
      <c r="A330" s="21">
        <v>8</v>
      </c>
      <c r="B330" s="22" t="s">
        <v>455</v>
      </c>
      <c r="C330" s="23" t="s">
        <v>27</v>
      </c>
      <c r="D330" s="24">
        <v>3</v>
      </c>
      <c r="E330" s="25">
        <v>100</v>
      </c>
      <c r="F330" s="24">
        <v>300</v>
      </c>
      <c r="G330" s="13" t="e">
        <f>#REF!</f>
        <v>#REF!</v>
      </c>
      <c r="H330" s="13" t="e">
        <f>#REF!</f>
        <v>#REF!</v>
      </c>
      <c r="I330" s="13" t="e">
        <f>#REF!</f>
        <v>#REF!</v>
      </c>
      <c r="J330" s="13" t="e">
        <f>#REF!</f>
        <v>#REF!</v>
      </c>
      <c r="K330" s="13" t="e">
        <f>#REF!</f>
        <v>#REF!</v>
      </c>
      <c r="L330" s="13" t="e">
        <f>#REF!</f>
        <v>#REF!</v>
      </c>
      <c r="M330" s="13">
        <f t="shared" si="22"/>
        <v>100</v>
      </c>
      <c r="N330" s="13">
        <f t="shared" si="23"/>
        <v>300</v>
      </c>
    </row>
    <row r="331" spans="1:14" s="14" customFormat="1" ht="14.25" customHeight="1" x14ac:dyDescent="0.2">
      <c r="A331" s="21">
        <v>9</v>
      </c>
      <c r="B331" s="22" t="s">
        <v>456</v>
      </c>
      <c r="C331" s="23" t="s">
        <v>27</v>
      </c>
      <c r="D331" s="24">
        <v>180</v>
      </c>
      <c r="E331" s="25">
        <v>1</v>
      </c>
      <c r="F331" s="24">
        <v>180</v>
      </c>
      <c r="G331" s="13" t="e">
        <f>#REF!</f>
        <v>#REF!</v>
      </c>
      <c r="H331" s="13" t="e">
        <f>#REF!</f>
        <v>#REF!</v>
      </c>
      <c r="I331" s="13" t="e">
        <f>#REF!</f>
        <v>#REF!</v>
      </c>
      <c r="J331" s="13" t="e">
        <f>#REF!</f>
        <v>#REF!</v>
      </c>
      <c r="K331" s="13" t="e">
        <f>#REF!</f>
        <v>#REF!</v>
      </c>
      <c r="L331" s="13" t="e">
        <f>#REF!</f>
        <v>#REF!</v>
      </c>
      <c r="M331" s="13">
        <f t="shared" si="22"/>
        <v>1</v>
      </c>
      <c r="N331" s="13">
        <f t="shared" si="23"/>
        <v>180</v>
      </c>
    </row>
    <row r="332" spans="1:14" s="14" customFormat="1" ht="25.5" x14ac:dyDescent="0.2">
      <c r="A332" s="21">
        <v>10</v>
      </c>
      <c r="B332" s="22" t="s">
        <v>457</v>
      </c>
      <c r="C332" s="23" t="s">
        <v>27</v>
      </c>
      <c r="D332" s="24">
        <v>200</v>
      </c>
      <c r="E332" s="25">
        <v>1</v>
      </c>
      <c r="F332" s="24">
        <v>200</v>
      </c>
      <c r="G332" s="13" t="e">
        <f>#REF!</f>
        <v>#REF!</v>
      </c>
      <c r="H332" s="13" t="e">
        <f>#REF!</f>
        <v>#REF!</v>
      </c>
      <c r="I332" s="13" t="e">
        <f>#REF!</f>
        <v>#REF!</v>
      </c>
      <c r="J332" s="13" t="e">
        <f>#REF!</f>
        <v>#REF!</v>
      </c>
      <c r="K332" s="13" t="e">
        <f>#REF!</f>
        <v>#REF!</v>
      </c>
      <c r="L332" s="13" t="e">
        <f>#REF!</f>
        <v>#REF!</v>
      </c>
      <c r="M332" s="13">
        <f t="shared" si="22"/>
        <v>1</v>
      </c>
      <c r="N332" s="13">
        <f t="shared" si="23"/>
        <v>200</v>
      </c>
    </row>
    <row r="333" spans="1:14" s="14" customFormat="1" ht="13.5" thickBot="1" x14ac:dyDescent="0.25">
      <c r="A333" s="21">
        <v>11</v>
      </c>
      <c r="B333" s="22" t="s">
        <v>458</v>
      </c>
      <c r="C333" s="23" t="s">
        <v>22</v>
      </c>
      <c r="D333" s="24"/>
      <c r="E333" s="25">
        <v>60</v>
      </c>
      <c r="F333" s="24"/>
      <c r="G333" s="13" t="e">
        <f>#REF!</f>
        <v>#REF!</v>
      </c>
      <c r="H333" s="13" t="e">
        <f>#REF!</f>
        <v>#REF!</v>
      </c>
      <c r="I333" s="13" t="e">
        <f>#REF!</f>
        <v>#REF!</v>
      </c>
      <c r="J333" s="13" t="e">
        <f>#REF!</f>
        <v>#REF!</v>
      </c>
      <c r="K333" s="13" t="e">
        <f>#REF!</f>
        <v>#REF!</v>
      </c>
      <c r="L333" s="13" t="e">
        <f>#REF!</f>
        <v>#REF!</v>
      </c>
      <c r="M333" s="13">
        <f t="shared" si="22"/>
        <v>60</v>
      </c>
      <c r="N333" s="13">
        <f t="shared" si="23"/>
        <v>0</v>
      </c>
    </row>
    <row r="334" spans="1:14" s="8" customFormat="1" ht="13.5" thickBot="1" x14ac:dyDescent="0.25">
      <c r="A334" s="15"/>
      <c r="B334" s="16"/>
      <c r="C334" s="16"/>
      <c r="D334" s="17"/>
      <c r="E334" s="18">
        <f>SUM(Лист1!M322:M333)</f>
        <v>333.28499999999997</v>
      </c>
      <c r="F334" s="19">
        <f>SUM(Лист1!N322:N333)</f>
        <v>2852.87</v>
      </c>
    </row>
    <row r="335" spans="1:14" s="12" customFormat="1" ht="13.5" thickBot="1" x14ac:dyDescent="0.25">
      <c r="A335" s="26" t="s">
        <v>478</v>
      </c>
      <c r="B335" s="10"/>
      <c r="C335" s="10"/>
      <c r="D335" s="10"/>
      <c r="E335" s="11"/>
      <c r="F335" s="10"/>
    </row>
    <row r="336" spans="1:14" s="14" customFormat="1" ht="25.5" x14ac:dyDescent="0.2">
      <c r="A336" s="21">
        <v>1</v>
      </c>
      <c r="B336" s="22" t="s">
        <v>459</v>
      </c>
      <c r="C336" s="23" t="s">
        <v>16</v>
      </c>
      <c r="D336" s="24" t="s">
        <v>460</v>
      </c>
      <c r="E336" s="25">
        <v>88</v>
      </c>
      <c r="F336" s="24">
        <v>2720.42</v>
      </c>
      <c r="G336" s="13" t="e">
        <f>#REF!</f>
        <v>#REF!</v>
      </c>
      <c r="H336" s="13" t="e">
        <f>#REF!</f>
        <v>#REF!</v>
      </c>
      <c r="I336" s="13" t="e">
        <f>#REF!</f>
        <v>#REF!</v>
      </c>
      <c r="J336" s="13" t="e">
        <f>#REF!</f>
        <v>#REF!</v>
      </c>
      <c r="K336" s="13" t="e">
        <f>#REF!</f>
        <v>#REF!</v>
      </c>
      <c r="L336" s="13" t="e">
        <f>#REF!</f>
        <v>#REF!</v>
      </c>
      <c r="M336" s="13">
        <f t="shared" ref="M336:N339" si="24">E336</f>
        <v>88</v>
      </c>
      <c r="N336" s="13">
        <f t="shared" si="24"/>
        <v>2720.42</v>
      </c>
    </row>
    <row r="337" spans="1:14" s="14" customFormat="1" x14ac:dyDescent="0.2">
      <c r="A337" s="21">
        <v>2</v>
      </c>
      <c r="B337" s="22" t="s">
        <v>461</v>
      </c>
      <c r="C337" s="23" t="s">
        <v>462</v>
      </c>
      <c r="D337" s="24" t="s">
        <v>463</v>
      </c>
      <c r="E337" s="25">
        <v>240</v>
      </c>
      <c r="F337" s="24">
        <v>988.6</v>
      </c>
      <c r="G337" s="13" t="e">
        <f>#REF!</f>
        <v>#REF!</v>
      </c>
      <c r="H337" s="13" t="e">
        <f>#REF!</f>
        <v>#REF!</v>
      </c>
      <c r="I337" s="13" t="e">
        <f>#REF!</f>
        <v>#REF!</v>
      </c>
      <c r="J337" s="13" t="e">
        <f>#REF!</f>
        <v>#REF!</v>
      </c>
      <c r="K337" s="13" t="e">
        <f>#REF!</f>
        <v>#REF!</v>
      </c>
      <c r="L337" s="13" t="e">
        <f>#REF!</f>
        <v>#REF!</v>
      </c>
      <c r="M337" s="13">
        <f t="shared" si="24"/>
        <v>240</v>
      </c>
      <c r="N337" s="13">
        <f t="shared" si="24"/>
        <v>988.6</v>
      </c>
    </row>
    <row r="338" spans="1:14" s="14" customFormat="1" ht="25.5" x14ac:dyDescent="0.2">
      <c r="A338" s="21">
        <v>3</v>
      </c>
      <c r="B338" s="22" t="s">
        <v>464</v>
      </c>
      <c r="C338" s="23" t="s">
        <v>16</v>
      </c>
      <c r="D338" s="24" t="s">
        <v>465</v>
      </c>
      <c r="E338" s="25"/>
      <c r="F338" s="24"/>
      <c r="G338" s="13" t="e">
        <f>#REF!</f>
        <v>#REF!</v>
      </c>
      <c r="H338" s="13" t="e">
        <f>#REF!</f>
        <v>#REF!</v>
      </c>
      <c r="I338" s="13" t="e">
        <f>#REF!</f>
        <v>#REF!</v>
      </c>
      <c r="J338" s="13" t="e">
        <f>#REF!</f>
        <v>#REF!</v>
      </c>
      <c r="K338" s="13" t="e">
        <f>#REF!</f>
        <v>#REF!</v>
      </c>
      <c r="L338" s="13" t="e">
        <f>#REF!</f>
        <v>#REF!</v>
      </c>
      <c r="M338" s="13">
        <f t="shared" si="24"/>
        <v>0</v>
      </c>
      <c r="N338" s="13">
        <f t="shared" si="24"/>
        <v>0</v>
      </c>
    </row>
    <row r="339" spans="1:14" s="14" customFormat="1" ht="13.5" thickBot="1" x14ac:dyDescent="0.25">
      <c r="A339" s="21">
        <v>4</v>
      </c>
      <c r="B339" s="22" t="s">
        <v>466</v>
      </c>
      <c r="C339" s="23" t="s">
        <v>16</v>
      </c>
      <c r="D339" s="24" t="s">
        <v>467</v>
      </c>
      <c r="E339" s="25">
        <v>130</v>
      </c>
      <c r="F339" s="24">
        <v>0.31</v>
      </c>
      <c r="G339" s="13" t="e">
        <f>#REF!</f>
        <v>#REF!</v>
      </c>
      <c r="H339" s="13" t="e">
        <f>#REF!</f>
        <v>#REF!</v>
      </c>
      <c r="I339" s="13" t="e">
        <f>#REF!</f>
        <v>#REF!</v>
      </c>
      <c r="J339" s="13" t="e">
        <f>#REF!</f>
        <v>#REF!</v>
      </c>
      <c r="K339" s="13" t="e">
        <f>#REF!</f>
        <v>#REF!</v>
      </c>
      <c r="L339" s="13" t="e">
        <f>#REF!</f>
        <v>#REF!</v>
      </c>
      <c r="M339" s="13">
        <f t="shared" si="24"/>
        <v>130</v>
      </c>
      <c r="N339" s="13">
        <f t="shared" si="24"/>
        <v>0.31</v>
      </c>
    </row>
    <row r="340" spans="1:14" s="8" customFormat="1" ht="13.5" thickBot="1" x14ac:dyDescent="0.25">
      <c r="A340" s="15"/>
      <c r="B340" s="16"/>
      <c r="C340" s="16"/>
      <c r="D340" s="17"/>
      <c r="E340" s="18">
        <f>SUM(Лист1!M335:M339)</f>
        <v>458</v>
      </c>
      <c r="F340" s="19">
        <f>SUM(Лист1!N335:N339)</f>
        <v>3709.33</v>
      </c>
    </row>
    <row r="341" spans="1:14" s="12" customFormat="1" ht="13.5" thickBot="1" x14ac:dyDescent="0.25">
      <c r="A341" s="26" t="s">
        <v>479</v>
      </c>
      <c r="B341" s="10"/>
      <c r="C341" s="10"/>
      <c r="D341" s="10"/>
      <c r="E341" s="11"/>
      <c r="F341" s="10"/>
    </row>
    <row r="342" spans="1:14" s="14" customFormat="1" ht="25.5" x14ac:dyDescent="0.2">
      <c r="A342" s="21">
        <v>1</v>
      </c>
      <c r="B342" s="22" t="s">
        <v>468</v>
      </c>
      <c r="C342" s="23" t="s">
        <v>16</v>
      </c>
      <c r="D342" s="24" t="s">
        <v>469</v>
      </c>
      <c r="E342" s="25">
        <v>161</v>
      </c>
      <c r="F342" s="24">
        <v>18431.36</v>
      </c>
      <c r="G342" s="13" t="e">
        <f>#REF!</f>
        <v>#REF!</v>
      </c>
      <c r="H342" s="13" t="e">
        <f>#REF!</f>
        <v>#REF!</v>
      </c>
      <c r="I342" s="13" t="e">
        <f>#REF!</f>
        <v>#REF!</v>
      </c>
      <c r="J342" s="13" t="e">
        <f>#REF!</f>
        <v>#REF!</v>
      </c>
      <c r="K342" s="13" t="e">
        <f>#REF!</f>
        <v>#REF!</v>
      </c>
      <c r="L342" s="13" t="e">
        <f>#REF!</f>
        <v>#REF!</v>
      </c>
      <c r="M342" s="13">
        <f>E342</f>
        <v>161</v>
      </c>
      <c r="N342" s="13">
        <f>F342</f>
        <v>18431.36</v>
      </c>
    </row>
    <row r="343" spans="1:14" s="14" customFormat="1" ht="13.5" thickBot="1" x14ac:dyDescent="0.25">
      <c r="A343" s="21">
        <v>2</v>
      </c>
      <c r="B343" s="22" t="s">
        <v>470</v>
      </c>
      <c r="C343" s="23" t="s">
        <v>16</v>
      </c>
      <c r="D343" s="24"/>
      <c r="E343" s="25">
        <v>2200</v>
      </c>
      <c r="F343" s="24"/>
      <c r="G343" s="13" t="e">
        <f>#REF!</f>
        <v>#REF!</v>
      </c>
      <c r="H343" s="13" t="e">
        <f>#REF!</f>
        <v>#REF!</v>
      </c>
      <c r="I343" s="13" t="e">
        <f>#REF!</f>
        <v>#REF!</v>
      </c>
      <c r="J343" s="13" t="e">
        <f>#REF!</f>
        <v>#REF!</v>
      </c>
      <c r="K343" s="13" t="e">
        <f>#REF!</f>
        <v>#REF!</v>
      </c>
      <c r="L343" s="13" t="e">
        <f>#REF!</f>
        <v>#REF!</v>
      </c>
      <c r="M343" s="13">
        <f>E343</f>
        <v>2200</v>
      </c>
      <c r="N343" s="13">
        <f>F343</f>
        <v>0</v>
      </c>
    </row>
    <row r="344" spans="1:14" s="8" customFormat="1" ht="13.5" thickBot="1" x14ac:dyDescent="0.25">
      <c r="A344" s="15"/>
      <c r="B344" s="16"/>
      <c r="C344" s="16"/>
      <c r="D344" s="17"/>
      <c r="E344" s="18">
        <f>SUM(Лист1!M341:M343)</f>
        <v>2361</v>
      </c>
      <c r="F344" s="19">
        <f>SUM(Лист1!N341:N343)</f>
        <v>18431.36</v>
      </c>
    </row>
    <row r="345" spans="1:14" s="8" customFormat="1" ht="13.5" thickBot="1" x14ac:dyDescent="0.25">
      <c r="A345" s="15"/>
      <c r="B345" s="16"/>
      <c r="C345" s="16"/>
      <c r="D345" s="20"/>
      <c r="E345" s="18">
        <f>SUM(Лист1!M1:M344)</f>
        <v>83767.882999999987</v>
      </c>
      <c r="F345" s="19">
        <f>SUM(Лист1!N1:N344)</f>
        <v>875606.97000000044</v>
      </c>
    </row>
    <row r="346" spans="1:14" s="8" customFormat="1" x14ac:dyDescent="0.2"/>
  </sheetData>
  <mergeCells count="9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3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2026-03-04T10:29:13Z</cp:lastPrinted>
  <dcterms:created xsi:type="dcterms:W3CDTF">2002-01-04T14:46:51Z</dcterms:created>
  <dcterms:modified xsi:type="dcterms:W3CDTF">2026-03-04T10:29:58Z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